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ropbox\Documentos PUCE\documentos docencia\Medicina 2024\material\clase 7\"/>
    </mc:Choice>
  </mc:AlternateContent>
  <xr:revisionPtr revIDLastSave="0" documentId="13_ncr:1_{6AE7C81E-8854-42B0-B47D-591E5B7F2E42}" xr6:coauthVersionLast="47" xr6:coauthVersionMax="47" xr10:uidLastSave="{00000000-0000-0000-0000-000000000000}"/>
  <bookViews>
    <workbookView xWindow="-120" yWindow="-120" windowWidth="20730" windowHeight="11160" activeTab="2" xr2:uid="{9C7A5C47-7DCC-47BA-AB42-33E5048D804B}"/>
  </bookViews>
  <sheets>
    <sheet name="OR" sheetId="1" r:id="rId1"/>
    <sheet name="RR" sheetId="2" r:id="rId2"/>
    <sheet name="Ej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17" i="2" s="1"/>
  <c r="D17" i="2"/>
  <c r="D16" i="2"/>
  <c r="D5" i="2"/>
  <c r="G4" i="2" s="1"/>
  <c r="D4" i="2"/>
  <c r="G3" i="2" s="1"/>
  <c r="G9" i="2"/>
  <c r="D11" i="2"/>
  <c r="G10" i="2" s="1"/>
  <c r="D10" i="2"/>
  <c r="F4" i="1"/>
  <c r="F3" i="1"/>
  <c r="F2" i="1"/>
  <c r="G5" i="2" l="1"/>
  <c r="G11" i="2"/>
</calcChain>
</file>

<file path=xl/sharedStrings.xml><?xml version="1.0" encoding="utf-8"?>
<sst xmlns="http://schemas.openxmlformats.org/spreadsheetml/2006/main" count="59" uniqueCount="25">
  <si>
    <t>Factor -</t>
  </si>
  <si>
    <t>Factor +</t>
  </si>
  <si>
    <t>Evento +</t>
  </si>
  <si>
    <t>Evento -</t>
  </si>
  <si>
    <t>OR+</t>
  </si>
  <si>
    <t>OR-</t>
  </si>
  <si>
    <t>Ort</t>
  </si>
  <si>
    <t>VACUNA</t>
  </si>
  <si>
    <t>Vivienda</t>
  </si>
  <si>
    <t>Acompañado</t>
  </si>
  <si>
    <t xml:space="preserve">(a/a+b)/(b/a+b)	</t>
  </si>
  <si>
    <t>(c/c+d)/(d/c+d)</t>
  </si>
  <si>
    <t>a * d / b * c</t>
  </si>
  <si>
    <t>R1</t>
  </si>
  <si>
    <t>Ro</t>
  </si>
  <si>
    <t>RR</t>
  </si>
  <si>
    <t>Total</t>
  </si>
  <si>
    <t>Hormonas</t>
  </si>
  <si>
    <t>No Hormonas</t>
  </si>
  <si>
    <t>Quistes</t>
  </si>
  <si>
    <t>No Quistes</t>
  </si>
  <si>
    <t xml:space="preserve">Vacunado </t>
  </si>
  <si>
    <t>Covid +</t>
  </si>
  <si>
    <t>Covid -</t>
  </si>
  <si>
    <t>No Vacunado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</si>
</sst>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Fill="1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2" fontId="0" fillId="0" borderId="0" xfId="0" applyNumberFormat="1"/>
    <xf numFmtId="2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183173</xdr:rowOff>
    </xdr:from>
    <xdr:to>
      <xdr:col>1</xdr:col>
      <xdr:colOff>278423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02B134-B4B9-152B-2B48-CFE057F261F3}"/>
            </a:ext>
          </a:extLst>
        </xdr:cNvPr>
        <xdr:cNvSpPr txBox="1"/>
      </xdr:nvSpPr>
      <xdr:spPr>
        <a:xfrm>
          <a:off x="688731" y="373673"/>
          <a:ext cx="183173" cy="19782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/>
            <a:t>A</a:t>
          </a:r>
        </a:p>
      </xdr:txBody>
    </xdr:sp>
    <xdr:clientData/>
  </xdr:twoCellAnchor>
  <xdr:twoCellAnchor>
    <xdr:from>
      <xdr:col>2</xdr:col>
      <xdr:colOff>64477</xdr:colOff>
      <xdr:row>1</xdr:row>
      <xdr:rowOff>189035</xdr:rowOff>
    </xdr:from>
    <xdr:to>
      <xdr:col>2</xdr:col>
      <xdr:colOff>247650</xdr:colOff>
      <xdr:row>3</xdr:row>
      <xdr:rowOff>5862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C373273-94D7-451B-A2E1-80AE5418D3B5}"/>
            </a:ext>
          </a:extLst>
        </xdr:cNvPr>
        <xdr:cNvSpPr txBox="1"/>
      </xdr:nvSpPr>
      <xdr:spPr>
        <a:xfrm>
          <a:off x="1419958" y="379535"/>
          <a:ext cx="183173" cy="19782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/>
            <a:t>B</a:t>
          </a:r>
        </a:p>
      </xdr:txBody>
    </xdr:sp>
    <xdr:clientData/>
  </xdr:twoCellAnchor>
  <xdr:twoCellAnchor>
    <xdr:from>
      <xdr:col>1</xdr:col>
      <xdr:colOff>99647</xdr:colOff>
      <xdr:row>3</xdr:row>
      <xdr:rowOff>11724</xdr:rowOff>
    </xdr:from>
    <xdr:to>
      <xdr:col>1</xdr:col>
      <xdr:colOff>282820</xdr:colOff>
      <xdr:row>4</xdr:row>
      <xdr:rowOff>19051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7ABB31B-D2A2-4A4D-89D5-41368E4D7330}"/>
            </a:ext>
          </a:extLst>
        </xdr:cNvPr>
        <xdr:cNvSpPr txBox="1"/>
      </xdr:nvSpPr>
      <xdr:spPr>
        <a:xfrm>
          <a:off x="693128" y="583224"/>
          <a:ext cx="183173" cy="19782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/>
            <a:t>C</a:t>
          </a:r>
        </a:p>
      </xdr:txBody>
    </xdr:sp>
    <xdr:clientData/>
  </xdr:twoCellAnchor>
  <xdr:twoCellAnchor>
    <xdr:from>
      <xdr:col>2</xdr:col>
      <xdr:colOff>61547</xdr:colOff>
      <xdr:row>3</xdr:row>
      <xdr:rowOff>32239</xdr:rowOff>
    </xdr:from>
    <xdr:to>
      <xdr:col>2</xdr:col>
      <xdr:colOff>244720</xdr:colOff>
      <xdr:row>4</xdr:row>
      <xdr:rowOff>39566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BE4B342-BDC1-4CBA-AE5B-E58BED47EB02}"/>
            </a:ext>
          </a:extLst>
        </xdr:cNvPr>
        <xdr:cNvSpPr txBox="1"/>
      </xdr:nvSpPr>
      <xdr:spPr>
        <a:xfrm>
          <a:off x="1417028" y="603739"/>
          <a:ext cx="183173" cy="19782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/>
            <a:t>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25</xdr:row>
      <xdr:rowOff>171450</xdr:rowOff>
    </xdr:from>
    <xdr:to>
      <xdr:col>7</xdr:col>
      <xdr:colOff>657226</xdr:colOff>
      <xdr:row>40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23DD8-75DE-46F7-9727-629767A92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559" t="38546" r="17559" b="26293"/>
        <a:stretch/>
      </xdr:blipFill>
      <xdr:spPr>
        <a:xfrm>
          <a:off x="685800" y="4933950"/>
          <a:ext cx="5305426" cy="270510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123825</xdr:rowOff>
    </xdr:from>
    <xdr:to>
      <xdr:col>8</xdr:col>
      <xdr:colOff>19050</xdr:colOff>
      <xdr:row>25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F50426-87B5-47D2-B74F-9032146CE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860" t="42194" r="18222" b="15093"/>
        <a:stretch/>
      </xdr:blipFill>
      <xdr:spPr>
        <a:xfrm>
          <a:off x="647700" y="123825"/>
          <a:ext cx="5467350" cy="47529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42</xdr:row>
      <xdr:rowOff>104775</xdr:rowOff>
    </xdr:from>
    <xdr:to>
      <xdr:col>8</xdr:col>
      <xdr:colOff>0</xdr:colOff>
      <xdr:row>60</xdr:row>
      <xdr:rowOff>47185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90CCB-CA44-46B5-9280-E5D9BFFC5F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9347" t="43235" r="17340" b="24079"/>
        <a:stretch/>
      </xdr:blipFill>
      <xdr:spPr>
        <a:xfrm>
          <a:off x="828675" y="8105775"/>
          <a:ext cx="5267325" cy="33714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76200</xdr:rowOff>
    </xdr:from>
    <xdr:to>
      <xdr:col>8</xdr:col>
      <xdr:colOff>95251</xdr:colOff>
      <xdr:row>75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B63313-806C-4563-B6A6-49F2F2F76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52" t="49485" r="12288" b="21475"/>
        <a:stretch/>
      </xdr:blipFill>
      <xdr:spPr>
        <a:xfrm>
          <a:off x="771525" y="12077700"/>
          <a:ext cx="5419726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0CF9-35AE-42A8-93C3-7713F50D43EC}">
  <dimension ref="A1:G16"/>
  <sheetViews>
    <sheetView topLeftCell="A4" zoomScale="130" zoomScaleNormal="130" workbookViewId="0">
      <selection activeCell="H12" sqref="H12"/>
    </sheetView>
  </sheetViews>
  <sheetFormatPr baseColWidth="10" defaultRowHeight="15" x14ac:dyDescent="0.25"/>
  <cols>
    <col min="1" max="1" width="8.85546875" bestFit="1" customWidth="1"/>
    <col min="2" max="2" width="8.5703125" bestFit="1" customWidth="1"/>
    <col min="3" max="3" width="8.28515625" bestFit="1" customWidth="1"/>
    <col min="5" max="5" width="4.5703125" bestFit="1" customWidth="1"/>
    <col min="6" max="6" width="4.85546875" bestFit="1" customWidth="1"/>
  </cols>
  <sheetData>
    <row r="1" spans="1:7" x14ac:dyDescent="0.25">
      <c r="A1" t="s">
        <v>7</v>
      </c>
    </row>
    <row r="2" spans="1:7" x14ac:dyDescent="0.25">
      <c r="B2" t="s">
        <v>2</v>
      </c>
      <c r="C2" t="s">
        <v>3</v>
      </c>
      <c r="E2" s="1" t="s">
        <v>4</v>
      </c>
      <c r="F2" s="2">
        <f>((B3)/(B3+C3))/((C3)/(B3+C3))</f>
        <v>2</v>
      </c>
      <c r="G2" s="4" t="s">
        <v>10</v>
      </c>
    </row>
    <row r="3" spans="1:7" x14ac:dyDescent="0.25">
      <c r="A3" t="s">
        <v>1</v>
      </c>
      <c r="B3" s="1">
        <v>24</v>
      </c>
      <c r="C3" s="1">
        <v>12</v>
      </c>
      <c r="E3" s="1" t="s">
        <v>5</v>
      </c>
      <c r="F3" s="3">
        <f>((B4/(B4+C4))/((C4/(B4+C4))))</f>
        <v>0.42307692307692307</v>
      </c>
      <c r="G3" t="s">
        <v>11</v>
      </c>
    </row>
    <row r="4" spans="1:7" x14ac:dyDescent="0.25">
      <c r="A4" t="s">
        <v>0</v>
      </c>
      <c r="B4" s="1">
        <v>11</v>
      </c>
      <c r="C4" s="1">
        <v>26</v>
      </c>
      <c r="E4" s="1" t="s">
        <v>6</v>
      </c>
      <c r="F4" s="9">
        <f>(B3*C4)/(C3*B4)</f>
        <v>4.7272727272727275</v>
      </c>
      <c r="G4" s="5" t="s">
        <v>12</v>
      </c>
    </row>
    <row r="7" spans="1:7" x14ac:dyDescent="0.25">
      <c r="A7" t="s">
        <v>8</v>
      </c>
    </row>
    <row r="8" spans="1:7" x14ac:dyDescent="0.25">
      <c r="B8" t="s">
        <v>2</v>
      </c>
      <c r="C8" t="s">
        <v>3</v>
      </c>
      <c r="E8" s="1" t="s">
        <v>4</v>
      </c>
      <c r="F8" s="2"/>
    </row>
    <row r="9" spans="1:7" x14ac:dyDescent="0.25">
      <c r="A9" t="s">
        <v>1</v>
      </c>
      <c r="B9" s="1">
        <v>32</v>
      </c>
      <c r="C9" s="1">
        <v>23</v>
      </c>
      <c r="E9" s="1" t="s">
        <v>5</v>
      </c>
      <c r="F9" s="3"/>
    </row>
    <row r="10" spans="1:7" x14ac:dyDescent="0.25">
      <c r="A10" t="s">
        <v>0</v>
      </c>
      <c r="B10" s="1">
        <v>16</v>
      </c>
      <c r="C10" s="1">
        <v>39</v>
      </c>
      <c r="E10" s="1" t="s">
        <v>6</v>
      </c>
      <c r="F10" s="9"/>
    </row>
    <row r="13" spans="1:7" x14ac:dyDescent="0.25">
      <c r="A13" t="s">
        <v>9</v>
      </c>
    </row>
    <row r="14" spans="1:7" x14ac:dyDescent="0.25">
      <c r="B14" t="s">
        <v>2</v>
      </c>
      <c r="C14" t="s">
        <v>3</v>
      </c>
      <c r="E14" s="1" t="s">
        <v>4</v>
      </c>
      <c r="F14" s="2"/>
    </row>
    <row r="15" spans="1:7" x14ac:dyDescent="0.25">
      <c r="A15" t="s">
        <v>1</v>
      </c>
      <c r="B15" s="1">
        <v>9</v>
      </c>
      <c r="C15" s="1">
        <v>21</v>
      </c>
      <c r="E15" s="1" t="s">
        <v>5</v>
      </c>
      <c r="F15" s="3"/>
    </row>
    <row r="16" spans="1:7" x14ac:dyDescent="0.25">
      <c r="A16" t="s">
        <v>0</v>
      </c>
      <c r="B16" s="1">
        <v>3</v>
      </c>
      <c r="C16" s="1">
        <v>29</v>
      </c>
      <c r="E16" s="1" t="s">
        <v>6</v>
      </c>
      <c r="F16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AD26-1E0C-436E-B8CE-C1FF1A29FD2F}">
  <dimension ref="A3:G23"/>
  <sheetViews>
    <sheetView topLeftCell="A7" zoomScale="130" zoomScaleNormal="130" workbookViewId="0">
      <selection activeCell="A18" sqref="A18"/>
    </sheetView>
  </sheetViews>
  <sheetFormatPr baseColWidth="10" defaultRowHeight="15" x14ac:dyDescent="0.25"/>
  <cols>
    <col min="1" max="1" width="13" style="7" bestFit="1" customWidth="1"/>
    <col min="2" max="2" width="8.5703125" bestFit="1" customWidth="1"/>
    <col min="3" max="3" width="10.7109375" bestFit="1" customWidth="1"/>
    <col min="4" max="4" width="5.42578125" bestFit="1" customWidth="1"/>
    <col min="6" max="6" width="3.28515625" bestFit="1" customWidth="1"/>
    <col min="7" max="7" width="4.85546875" bestFit="1" customWidth="1"/>
  </cols>
  <sheetData>
    <row r="3" spans="1:7" x14ac:dyDescent="0.25">
      <c r="B3" t="s">
        <v>19</v>
      </c>
      <c r="C3" t="s">
        <v>20</v>
      </c>
      <c r="D3" t="s">
        <v>16</v>
      </c>
      <c r="F3" s="1" t="s">
        <v>13</v>
      </c>
      <c r="G3" s="3">
        <f>B4/D4</f>
        <v>0.40350877192982454</v>
      </c>
    </row>
    <row r="4" spans="1:7" x14ac:dyDescent="0.25">
      <c r="A4" s="7" t="s">
        <v>17</v>
      </c>
      <c r="B4" s="1">
        <v>23</v>
      </c>
      <c r="C4" s="1">
        <v>34</v>
      </c>
      <c r="D4">
        <f>SUM(B4:C4)</f>
        <v>57</v>
      </c>
      <c r="F4" s="1" t="s">
        <v>14</v>
      </c>
      <c r="G4" s="3">
        <f>B5/D5</f>
        <v>0.20958083832335328</v>
      </c>
    </row>
    <row r="5" spans="1:7" x14ac:dyDescent="0.25">
      <c r="A5" s="7" t="s">
        <v>18</v>
      </c>
      <c r="B5" s="1">
        <v>35</v>
      </c>
      <c r="C5" s="1">
        <v>132</v>
      </c>
      <c r="D5">
        <f>SUM(B5:C5)</f>
        <v>167</v>
      </c>
      <c r="F5" s="1" t="s">
        <v>15</v>
      </c>
      <c r="G5" s="9">
        <f>G3/G4</f>
        <v>1.92531328320802</v>
      </c>
    </row>
    <row r="6" spans="1:7" x14ac:dyDescent="0.25">
      <c r="B6" s="6"/>
      <c r="C6" s="6"/>
      <c r="F6" s="6"/>
    </row>
    <row r="7" spans="1:7" x14ac:dyDescent="0.25">
      <c r="G7" s="8"/>
    </row>
    <row r="8" spans="1:7" x14ac:dyDescent="0.25">
      <c r="G8" s="8"/>
    </row>
    <row r="9" spans="1:7" x14ac:dyDescent="0.25">
      <c r="B9" t="s">
        <v>2</v>
      </c>
      <c r="C9" t="s">
        <v>3</v>
      </c>
      <c r="D9" t="s">
        <v>16</v>
      </c>
      <c r="F9" s="1" t="s">
        <v>13</v>
      </c>
      <c r="G9" s="3">
        <f>B10/D10</f>
        <v>0.66666666666666663</v>
      </c>
    </row>
    <row r="10" spans="1:7" x14ac:dyDescent="0.25">
      <c r="A10" s="7" t="s">
        <v>1</v>
      </c>
      <c r="B10" s="1">
        <v>24</v>
      </c>
      <c r="C10" s="1">
        <v>12</v>
      </c>
      <c r="D10">
        <f>SUM(B10:C10)</f>
        <v>36</v>
      </c>
      <c r="F10" s="1" t="s">
        <v>14</v>
      </c>
      <c r="G10" s="3">
        <f>B11/D11</f>
        <v>0.29729729729729731</v>
      </c>
    </row>
    <row r="11" spans="1:7" x14ac:dyDescent="0.25">
      <c r="A11" s="7" t="s">
        <v>0</v>
      </c>
      <c r="B11" s="1">
        <v>11</v>
      </c>
      <c r="C11" s="1">
        <v>26</v>
      </c>
      <c r="D11">
        <f>SUM(B11:C11)</f>
        <v>37</v>
      </c>
      <c r="F11" s="1" t="s">
        <v>15</v>
      </c>
      <c r="G11" s="9">
        <f>G9/G10</f>
        <v>2.2424242424242422</v>
      </c>
    </row>
    <row r="12" spans="1:7" x14ac:dyDescent="0.25">
      <c r="G12" s="8"/>
    </row>
    <row r="13" spans="1:7" x14ac:dyDescent="0.25">
      <c r="G13" s="8"/>
    </row>
    <row r="14" spans="1:7" x14ac:dyDescent="0.25">
      <c r="G14" s="8"/>
    </row>
    <row r="15" spans="1:7" x14ac:dyDescent="0.25">
      <c r="B15" t="s">
        <v>22</v>
      </c>
      <c r="C15" t="s">
        <v>23</v>
      </c>
      <c r="D15" t="s">
        <v>16</v>
      </c>
      <c r="F15" s="1" t="s">
        <v>13</v>
      </c>
      <c r="G15" s="3">
        <f>B16/D16</f>
        <v>0.42499999999999999</v>
      </c>
    </row>
    <row r="16" spans="1:7" x14ac:dyDescent="0.25">
      <c r="A16" s="7" t="s">
        <v>21</v>
      </c>
      <c r="B16" s="1">
        <v>34</v>
      </c>
      <c r="C16" s="1">
        <v>46</v>
      </c>
      <c r="D16">
        <f>SUM(B16:C16)</f>
        <v>80</v>
      </c>
      <c r="F16" s="1" t="s">
        <v>14</v>
      </c>
      <c r="G16" s="3">
        <f>B17/D17</f>
        <v>0.875</v>
      </c>
    </row>
    <row r="17" spans="1:7" x14ac:dyDescent="0.25">
      <c r="A17" s="7" t="s">
        <v>24</v>
      </c>
      <c r="B17" s="1">
        <v>14</v>
      </c>
      <c r="C17" s="1">
        <v>2</v>
      </c>
      <c r="D17">
        <f>SUM(B17:C17)</f>
        <v>16</v>
      </c>
      <c r="F17" s="1" t="s">
        <v>15</v>
      </c>
      <c r="G17" s="9">
        <f>G15/G16</f>
        <v>0.48571428571428571</v>
      </c>
    </row>
    <row r="18" spans="1:7" x14ac:dyDescent="0.25">
      <c r="G18" s="8"/>
    </row>
    <row r="19" spans="1:7" x14ac:dyDescent="0.25">
      <c r="G19" s="8"/>
    </row>
    <row r="20" spans="1:7" x14ac:dyDescent="0.25">
      <c r="G20" s="8"/>
    </row>
    <row r="21" spans="1:7" x14ac:dyDescent="0.25">
      <c r="B21" t="s">
        <v>2</v>
      </c>
      <c r="C21" t="s">
        <v>3</v>
      </c>
      <c r="D21" t="s">
        <v>16</v>
      </c>
      <c r="F21" s="1" t="s">
        <v>13</v>
      </c>
      <c r="G21" s="3"/>
    </row>
    <row r="22" spans="1:7" x14ac:dyDescent="0.25">
      <c r="A22" s="7" t="s">
        <v>1</v>
      </c>
      <c r="B22" s="1">
        <v>9</v>
      </c>
      <c r="C22" s="1">
        <v>21</v>
      </c>
      <c r="F22" s="1" t="s">
        <v>14</v>
      </c>
      <c r="G22" s="3"/>
    </row>
    <row r="23" spans="1:7" x14ac:dyDescent="0.25">
      <c r="A23" s="7" t="s">
        <v>0</v>
      </c>
      <c r="B23" s="1">
        <v>3</v>
      </c>
      <c r="C23" s="1">
        <v>29</v>
      </c>
      <c r="F23" s="1" t="s">
        <v>15</v>
      </c>
      <c r="G2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3EAB-93CE-416D-AB8E-FDF422EDCBE2}">
  <dimension ref="A1"/>
  <sheetViews>
    <sheetView tabSelected="1" workbookViewId="0">
      <selection activeCell="K28" sqref="K2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</vt:lpstr>
      <vt:lpstr>RR</vt:lpstr>
      <vt:lpstr>Ejer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David Francisco Andrade</cp:lastModifiedBy>
  <dcterms:created xsi:type="dcterms:W3CDTF">2024-06-25T18:01:08Z</dcterms:created>
  <dcterms:modified xsi:type="dcterms:W3CDTF">2024-07-09T23:34:01Z</dcterms:modified>
</cp:coreProperties>
</file>