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 del talento\04 Módulo Evaluación de personal\Formulario e informe Ev. de personal\"/>
    </mc:Choice>
  </mc:AlternateContent>
  <xr:revisionPtr revIDLastSave="0" documentId="13_ncr:1_{C297E461-4A79-4106-8C83-0A55716E6678}" xr6:coauthVersionLast="47" xr6:coauthVersionMax="47" xr10:uidLastSave="{00000000-0000-0000-0000-000000000000}"/>
  <bookViews>
    <workbookView xWindow="-110" yWindow="-110" windowWidth="19420" windowHeight="10300" xr2:uid="{ABA5935D-9048-4641-BB7D-2C47DB9D6ACE}"/>
  </bookViews>
  <sheets>
    <sheet name="Formulario Gerente RR.HH." sheetId="5" r:id="rId1"/>
    <sheet name="Informe final" sheetId="4" r:id="rId2"/>
  </sheets>
  <definedNames>
    <definedName name="_xlnm.Print_Area" localSheetId="0">'Formulario Gerente RR.HH.'!$A$1:$H$58</definedName>
    <definedName name="_xlnm.Print_Area" localSheetId="1">'Informe final'!$A$1:$J$93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" i="4" l="1"/>
  <c r="G60" i="4" s="1"/>
  <c r="F59" i="4"/>
  <c r="F56" i="4"/>
  <c r="F57" i="4"/>
  <c r="F55" i="4"/>
  <c r="G55" i="4" s="1"/>
  <c r="D60" i="4"/>
  <c r="D59" i="4"/>
  <c r="D56" i="4"/>
  <c r="D57" i="4"/>
  <c r="E57" i="4" s="1"/>
  <c r="D55" i="4"/>
  <c r="I28" i="4"/>
  <c r="H21" i="4"/>
  <c r="H22" i="4"/>
  <c r="H23" i="4"/>
  <c r="H24" i="4"/>
  <c r="H20" i="4"/>
  <c r="G59" i="4" l="1"/>
  <c r="G57" i="4"/>
  <c r="G56" i="4"/>
  <c r="E60" i="4"/>
  <c r="E59" i="4"/>
  <c r="E56" i="4"/>
  <c r="E55" i="4"/>
  <c r="I60" i="4" l="1"/>
  <c r="I59" i="4"/>
  <c r="J59" i="4" s="1"/>
  <c r="I57" i="4"/>
  <c r="J57" i="4" s="1"/>
  <c r="I56" i="4"/>
  <c r="I55" i="4"/>
  <c r="J55" i="4" s="1"/>
  <c r="I21" i="4"/>
  <c r="I22" i="4"/>
  <c r="I23" i="4"/>
  <c r="I24" i="4"/>
  <c r="I20" i="4"/>
  <c r="J60" i="4" l="1"/>
  <c r="I62" i="4"/>
  <c r="J56" i="4"/>
  <c r="I25" i="4"/>
  <c r="I30" i="4" s="1"/>
  <c r="H75" i="4" l="1"/>
  <c r="G76" i="4" s="1"/>
</calcChain>
</file>

<file path=xl/sharedStrings.xml><?xml version="1.0" encoding="utf-8"?>
<sst xmlns="http://schemas.openxmlformats.org/spreadsheetml/2006/main" count="197" uniqueCount="103">
  <si>
    <t>1. Investigar, analizar y proponer nuevas tendencias de los procesos de Recursos Humanos.</t>
  </si>
  <si>
    <t>2. Implementar los procesos de desarrollo humano y organizacional, mediante planes de sucesión.</t>
  </si>
  <si>
    <t>3. Velar por la adecuada administración de los subsistemas de Recursos Humanos, de acuerdo con las políticas y procedimientos establecidos por la organización.</t>
  </si>
  <si>
    <t>4. Asegurar las mejores relaciones laborales con el Sindicato.</t>
  </si>
  <si>
    <t>5. Controlar el cumplimiento de normas, políticas y procedimientos establecidos por la empresa.</t>
  </si>
  <si>
    <t>Actividades esenciales del cargo</t>
  </si>
  <si>
    <t>2.</t>
  </si>
  <si>
    <t>3.</t>
  </si>
  <si>
    <t>Competencias Organizacionales</t>
  </si>
  <si>
    <t>Competencias Específicas</t>
  </si>
  <si>
    <t>A</t>
  </si>
  <si>
    <t>B</t>
  </si>
  <si>
    <t>C</t>
  </si>
  <si>
    <t>D</t>
  </si>
  <si>
    <t>Calificación</t>
  </si>
  <si>
    <t>Siempre</t>
  </si>
  <si>
    <t>La mitad del tiempo</t>
  </si>
  <si>
    <t>Ocasional</t>
  </si>
  <si>
    <t>Nunca</t>
  </si>
  <si>
    <t>Debe mejorar</t>
  </si>
  <si>
    <t>NOTA FINAL</t>
  </si>
  <si>
    <t>Recomendaciones</t>
  </si>
  <si>
    <t>Excepcional</t>
  </si>
  <si>
    <t>Evaluación de Desempeño</t>
  </si>
  <si>
    <t>Significado</t>
  </si>
  <si>
    <t>Altamente efectivo</t>
  </si>
  <si>
    <t>Efectivo</t>
  </si>
  <si>
    <t>Medianamente efectivo</t>
  </si>
  <si>
    <t>Poco efectivo</t>
  </si>
  <si>
    <t>Inefectivo</t>
  </si>
  <si>
    <t>Acción propuesta</t>
  </si>
  <si>
    <t>Fechas / plazos</t>
  </si>
  <si>
    <t>Evaluación de Competencias</t>
  </si>
  <si>
    <t>Resultado individual</t>
  </si>
  <si>
    <t xml:space="preserve"> Planificación Operativa </t>
  </si>
  <si>
    <t>Resultado</t>
  </si>
  <si>
    <t>Resultado (automático)</t>
  </si>
  <si>
    <t>ND*</t>
  </si>
  <si>
    <t>Resultado Evaluación de Competencias</t>
  </si>
  <si>
    <t>Resultado Evaluación de Desempeño</t>
  </si>
  <si>
    <t>Destacado</t>
  </si>
  <si>
    <t>Firma de Evaluador:</t>
  </si>
  <si>
    <t>Fecha:</t>
  </si>
  <si>
    <t>Comentario:</t>
  </si>
  <si>
    <t>Firma del Evaluado:</t>
  </si>
  <si>
    <t>Bueno</t>
  </si>
  <si>
    <t>Necesita mejorar</t>
  </si>
  <si>
    <t>Frecuencia</t>
  </si>
  <si>
    <t>La mayoría del tiempo</t>
  </si>
  <si>
    <r>
      <rPr>
        <b/>
        <sz val="9"/>
        <color theme="1"/>
        <rFont val="Arial"/>
        <family val="2"/>
      </rPr>
      <t>*ND:</t>
    </r>
    <r>
      <rPr>
        <sz val="9"/>
        <color theme="1"/>
        <rFont val="Arial"/>
        <family val="2"/>
      </rPr>
      <t xml:space="preserve"> No desarrollada</t>
    </r>
  </si>
  <si>
    <t>EVALUACIÓN ANUAL DE PERSONAL</t>
  </si>
  <si>
    <t>Antes de iniciar con esta evaluación, necesitamos que complete la siguiente información.</t>
  </si>
  <si>
    <r>
      <rPr>
        <b/>
        <sz val="9"/>
        <color theme="1"/>
        <rFont val="Arial"/>
        <family val="2"/>
      </rPr>
      <t xml:space="preserve">Cargo del evaluado: </t>
    </r>
    <r>
      <rPr>
        <sz val="9"/>
        <color theme="1"/>
        <rFont val="Arial"/>
        <family val="2"/>
      </rPr>
      <t>Gerente de Recursos Humanos</t>
    </r>
  </si>
  <si>
    <r>
      <rPr>
        <b/>
        <sz val="9"/>
        <color theme="1"/>
        <rFont val="Arial"/>
        <family val="2"/>
      </rPr>
      <t xml:space="preserve">Cargo del evaluador: </t>
    </r>
    <r>
      <rPr>
        <sz val="9"/>
        <color theme="1"/>
        <rFont val="Arial"/>
        <family val="2"/>
      </rPr>
      <t>Gerente General</t>
    </r>
  </si>
  <si>
    <t>FIN DE LA EVALUACIÓN</t>
  </si>
  <si>
    <t>INFORME EVALUACIÓN ANUAL DE PERSONAL</t>
  </si>
  <si>
    <t>Tabla de calificación:</t>
  </si>
  <si>
    <t>Bimensual</t>
  </si>
  <si>
    <t>1. Mejorar relación con el Sindicato</t>
  </si>
  <si>
    <t>Reuniones periódicas con los Jefes Sindicales, así como, con los miembros del Sindicato, para conocer a fondo sus pedidos y las motivaciones de los mismos. Presentar actas de reunión.</t>
  </si>
  <si>
    <t>Tabla de frecuencia:</t>
  </si>
  <si>
    <t>Tabla interpretación nota final:</t>
  </si>
  <si>
    <t>Resultado inferior a lo esperado</t>
  </si>
  <si>
    <t>Rangos nota final</t>
  </si>
  <si>
    <t>90% - 100%</t>
  </si>
  <si>
    <t>80% - 89%</t>
  </si>
  <si>
    <t>60% - 79%</t>
  </si>
  <si>
    <t>40% - 59%</t>
  </si>
  <si>
    <t>Asignación en proyecto especial del departamento.</t>
  </si>
  <si>
    <t>Realizar actividades propuestas en el Manual de autodesarrollo de competencias.</t>
  </si>
  <si>
    <t>Reunión de revisión de actividades realizadas (trimestral)</t>
  </si>
  <si>
    <t>Primer cuatrimestre del año</t>
  </si>
  <si>
    <t>0% - 39%</t>
  </si>
  <si>
    <t>A continuación, evalúe el desempeño del colaborador en las actividades esenciales del cargo, según la siguiente tabla:</t>
  </si>
  <si>
    <t>1. Planificación y organización</t>
  </si>
  <si>
    <t>2. Tolerancia a la presión</t>
  </si>
  <si>
    <t xml:space="preserve">3. </t>
  </si>
  <si>
    <t>Asistir a curso práctico de manejo del tiempo</t>
  </si>
  <si>
    <t>Puntaje</t>
  </si>
  <si>
    <t>Puntaje (automático)</t>
  </si>
  <si>
    <t xml:space="preserve">Resultado </t>
  </si>
  <si>
    <r>
      <rPr>
        <b/>
        <sz val="9"/>
        <color theme="1"/>
        <rFont val="Arial"/>
        <family val="2"/>
      </rPr>
      <t>Nombre del evaluado:</t>
    </r>
    <r>
      <rPr>
        <sz val="9"/>
        <color theme="1"/>
        <rFont val="Arial"/>
        <family val="2"/>
      </rPr>
      <t xml:space="preserve"> Pablo Cisneros</t>
    </r>
  </si>
  <si>
    <r>
      <rPr>
        <b/>
        <sz val="9"/>
        <color theme="1"/>
        <rFont val="Arial"/>
        <family val="2"/>
      </rPr>
      <t xml:space="preserve">Nombre del evaluador: </t>
    </r>
    <r>
      <rPr>
        <sz val="9"/>
        <color theme="1"/>
        <rFont val="Arial"/>
        <family val="2"/>
      </rPr>
      <t>Gustavo Andrade</t>
    </r>
  </si>
  <si>
    <t>Nivel observado</t>
  </si>
  <si>
    <t>1. Compromiso</t>
  </si>
  <si>
    <t>2. Trabajo en equipo</t>
  </si>
  <si>
    <t>3. Integridad</t>
  </si>
  <si>
    <t>1. Planificación y Organización</t>
  </si>
  <si>
    <t>2. Tolerancia a la persión</t>
  </si>
  <si>
    <t xml:space="preserve"> </t>
  </si>
  <si>
    <t>Nivel evaluado</t>
  </si>
  <si>
    <t>Total</t>
  </si>
  <si>
    <t>Nivel requerido perfil de cargo</t>
  </si>
  <si>
    <r>
      <rPr>
        <b/>
        <sz val="9"/>
        <color theme="1"/>
        <rFont val="Arial"/>
        <family val="2"/>
      </rPr>
      <t>Período de evaluación:</t>
    </r>
    <r>
      <rPr>
        <sz val="9"/>
        <color theme="1"/>
        <rFont val="Arial"/>
        <family val="2"/>
      </rPr>
      <t xml:space="preserve"> enero 2022 a diciembre 2022</t>
    </r>
  </si>
  <si>
    <r>
      <rPr>
        <b/>
        <sz val="9"/>
        <color theme="1"/>
        <rFont val="Arial"/>
        <family val="2"/>
      </rPr>
      <t>Fecha reunión de progreso:</t>
    </r>
    <r>
      <rPr>
        <sz val="9"/>
        <color theme="1"/>
        <rFont val="Arial"/>
        <family val="2"/>
      </rPr>
      <t xml:space="preserve"> 20 junio 2022</t>
    </r>
  </si>
  <si>
    <r>
      <t xml:space="preserve">Fecha evaluación anual: </t>
    </r>
    <r>
      <rPr>
        <sz val="9"/>
        <color theme="1"/>
        <rFont val="Arial"/>
        <family val="2"/>
      </rPr>
      <t>15 diciembre 2022</t>
    </r>
  </si>
  <si>
    <t>ND</t>
  </si>
  <si>
    <t>En esta sección usted podrá evaluar la efectividad con la que su colaborador desempeña las actividades esenciales de su cargo según la tabla de calificación que se presenta a continuación. Es importante indicar además el resultado individual obtenido en la Planeación Operativa.</t>
  </si>
  <si>
    <t>En esta sección usted podrá evaluar el nivel de desarrollo de la competencia según el diccionario de comportamientos de la empresa y la frecuencia en que se manifiesta, según la tabla de calificación que se presenta a continuación.</t>
  </si>
  <si>
    <t>Para realizar esta evaluación, señale el nivel de desarrollo de la competencia en funcion de los comportamientos observados en el colaborador durante el período de evaluación y determine la frecuencia de los mismos.</t>
  </si>
  <si>
    <t>Agradecemos el tiempo dedicado para realizar esta evaluación y solicitamos que remita al departamento de Recursos Humanos este formulario lleno.</t>
  </si>
  <si>
    <r>
      <rPr>
        <b/>
        <sz val="9"/>
        <color theme="1"/>
        <rFont val="Arial"/>
        <family val="2"/>
      </rPr>
      <t xml:space="preserve">Nota: </t>
    </r>
    <r>
      <rPr>
        <sz val="9"/>
        <color theme="1"/>
        <rFont val="Arial"/>
        <family val="2"/>
      </rPr>
      <t xml:space="preserve">para los resultados comprendidos entre dos niveles, se utiliza el método de </t>
    </r>
    <r>
      <rPr>
        <u/>
        <sz val="9"/>
        <color theme="1"/>
        <rFont val="Arial"/>
        <family val="2"/>
      </rPr>
      <t>corrección descendente</t>
    </r>
    <r>
      <rPr>
        <sz val="9"/>
        <color theme="1"/>
        <rFont val="Arial"/>
        <family val="2"/>
      </rPr>
      <t>.</t>
    </r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</si>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</sst>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theme="0"/>
      <name val="Arial"/>
      <family val="2"/>
    </font>
    <font>
      <b/>
      <sz val="9"/>
      <color theme="2" tint="-0.249977111117893"/>
      <name val="Arial"/>
      <family val="2"/>
    </font>
    <font>
      <sz val="9"/>
      <color theme="2" tint="-0.249977111117893"/>
      <name val="Arial"/>
      <family val="2"/>
    </font>
    <font>
      <sz val="11"/>
      <color theme="2" tint="-0.249977111117893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/>
    <xf numFmtId="0" fontId="7" fillId="3" borderId="1" xfId="0" applyFont="1" applyFill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0" fontId="6" fillId="0" borderId="0" xfId="0" applyNumberFormat="1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13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10" fontId="6" fillId="5" borderId="2" xfId="0" applyNumberFormat="1" applyFont="1" applyFill="1" applyBorder="1" applyAlignment="1">
      <alignment horizontal="center" vertical="center"/>
    </xf>
    <xf numFmtId="9" fontId="9" fillId="0" borderId="0" xfId="0" applyNumberFormat="1" applyFont="1"/>
    <xf numFmtId="0" fontId="6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10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Alignment="1">
      <alignment horizontal="center" vertical="center" wrapText="1"/>
    </xf>
    <xf numFmtId="0" fontId="14" fillId="0" borderId="0" xfId="0" applyFont="1"/>
    <xf numFmtId="10" fontId="7" fillId="0" borderId="0" xfId="0" applyNumberFormat="1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" fillId="7" borderId="1" xfId="0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17" fillId="0" borderId="0" xfId="0" applyFont="1"/>
    <xf numFmtId="9" fontId="17" fillId="0" borderId="0" xfId="0" applyNumberFormat="1" applyFont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3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9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7C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8CC36-6772-4365-999D-BCF4B91E7130}">
  <dimension ref="A1:J59"/>
  <sheetViews>
    <sheetView showGridLines="0" tabSelected="1" zoomScaleNormal="100" workbookViewId="0">
      <selection activeCell="I27" sqref="I27"/>
    </sheetView>
  </sheetViews>
  <sheetFormatPr baseColWidth="10" defaultRowHeight="14.5" x14ac:dyDescent="0.35"/>
  <cols>
    <col min="1" max="1" width="2.08984375" customWidth="1"/>
    <col min="2" max="2" width="10.1796875" customWidth="1"/>
    <col min="3" max="3" width="18.54296875" customWidth="1"/>
    <col min="4" max="8" width="13.6328125" customWidth="1"/>
    <col min="9" max="9" width="14.36328125" customWidth="1"/>
    <col min="10" max="10" width="4.26953125" bestFit="1" customWidth="1"/>
    <col min="13" max="13" width="13" customWidth="1"/>
  </cols>
  <sheetData>
    <row r="1" spans="1:10" x14ac:dyDescent="0.35">
      <c r="A1" s="75" t="s">
        <v>50</v>
      </c>
      <c r="B1" s="75"/>
      <c r="C1" s="75"/>
      <c r="D1" s="75"/>
      <c r="E1" s="75"/>
      <c r="F1" s="75"/>
      <c r="G1" s="75"/>
      <c r="H1" s="75"/>
      <c r="I1" s="38"/>
      <c r="J1" s="38"/>
    </row>
    <row r="2" spans="1:10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35">
      <c r="B3" s="3" t="s">
        <v>51</v>
      </c>
      <c r="C3" s="18"/>
      <c r="D3" s="18"/>
      <c r="E3" s="18"/>
      <c r="F3" s="18"/>
      <c r="G3" s="18"/>
      <c r="H3" s="18"/>
      <c r="I3" s="18"/>
    </row>
    <row r="4" spans="1:10" x14ac:dyDescent="0.35">
      <c r="B4" s="3"/>
      <c r="C4" s="18"/>
      <c r="D4" s="18"/>
      <c r="E4" s="18"/>
      <c r="F4" s="18"/>
      <c r="G4" s="18"/>
      <c r="H4" s="18"/>
      <c r="I4" s="18"/>
    </row>
    <row r="5" spans="1:10" x14ac:dyDescent="0.35">
      <c r="B5" s="96" t="s">
        <v>93</v>
      </c>
      <c r="C5" s="96"/>
      <c r="D5" s="96"/>
      <c r="E5" s="96"/>
      <c r="F5" s="96"/>
      <c r="G5" s="96"/>
      <c r="H5" s="96"/>
      <c r="I5" s="8"/>
    </row>
    <row r="6" spans="1:10" x14ac:dyDescent="0.35">
      <c r="B6" s="79" t="s">
        <v>81</v>
      </c>
      <c r="C6" s="79"/>
      <c r="D6" s="79"/>
      <c r="E6" s="79" t="s">
        <v>82</v>
      </c>
      <c r="F6" s="79"/>
      <c r="G6" s="79"/>
      <c r="H6" s="79"/>
    </row>
    <row r="7" spans="1:10" x14ac:dyDescent="0.35">
      <c r="B7" s="79" t="s">
        <v>52</v>
      </c>
      <c r="C7" s="79"/>
      <c r="D7" s="79"/>
      <c r="E7" s="79" t="s">
        <v>53</v>
      </c>
      <c r="F7" s="79"/>
      <c r="G7" s="79"/>
      <c r="H7" s="79"/>
    </row>
    <row r="8" spans="1:10" x14ac:dyDescent="0.35">
      <c r="B8" s="79" t="s">
        <v>94</v>
      </c>
      <c r="C8" s="79"/>
      <c r="D8" s="79"/>
      <c r="E8" s="83" t="s">
        <v>95</v>
      </c>
      <c r="F8" s="83"/>
      <c r="G8" s="83"/>
      <c r="H8" s="83"/>
    </row>
    <row r="9" spans="1:10" x14ac:dyDescent="0.35">
      <c r="B9" s="15"/>
      <c r="C9" s="15"/>
      <c r="D9" s="15"/>
      <c r="E9" s="15"/>
      <c r="F9" s="23"/>
      <c r="G9" s="23"/>
      <c r="H9" s="23"/>
      <c r="I9" s="23"/>
    </row>
    <row r="10" spans="1:10" x14ac:dyDescent="0.35">
      <c r="B10" s="85" t="s">
        <v>23</v>
      </c>
      <c r="C10" s="85"/>
      <c r="D10" s="85"/>
      <c r="E10" s="85"/>
      <c r="F10" s="85"/>
      <c r="G10" s="85"/>
      <c r="H10" s="85"/>
      <c r="I10" s="39"/>
    </row>
    <row r="11" spans="1:10" x14ac:dyDescent="0.35">
      <c r="B11" s="19"/>
      <c r="C11" s="19"/>
      <c r="D11" s="19"/>
      <c r="E11" s="19"/>
      <c r="F11" s="19"/>
      <c r="G11" s="19"/>
      <c r="H11" s="19"/>
      <c r="I11" s="19"/>
    </row>
    <row r="12" spans="1:10" ht="35.5" customHeight="1" x14ac:dyDescent="0.35">
      <c r="B12" s="76" t="s">
        <v>97</v>
      </c>
      <c r="C12" s="76"/>
      <c r="D12" s="76"/>
      <c r="E12" s="76"/>
      <c r="F12" s="76"/>
      <c r="G12" s="76"/>
      <c r="H12" s="76"/>
      <c r="I12" s="19"/>
    </row>
    <row r="13" spans="1:10" x14ac:dyDescent="0.35">
      <c r="B13" s="19"/>
      <c r="C13" s="19"/>
      <c r="D13" s="19"/>
      <c r="E13" s="19"/>
      <c r="F13" s="19"/>
      <c r="G13" s="19"/>
      <c r="H13" s="19"/>
      <c r="I13" s="19"/>
    </row>
    <row r="14" spans="1:10" x14ac:dyDescent="0.35">
      <c r="B14" s="95" t="s">
        <v>73</v>
      </c>
      <c r="C14" s="95"/>
      <c r="D14" s="95"/>
      <c r="E14" s="95"/>
      <c r="F14" s="95"/>
      <c r="G14" s="95"/>
      <c r="H14" s="95"/>
      <c r="I14" s="1"/>
    </row>
    <row r="15" spans="1:10" x14ac:dyDescent="0.35">
      <c r="B15" s="1"/>
      <c r="C15" s="1"/>
      <c r="D15" s="1"/>
      <c r="E15" s="1"/>
      <c r="F15" s="1"/>
      <c r="G15" s="1"/>
      <c r="H15" s="1"/>
      <c r="I15" s="1"/>
    </row>
    <row r="16" spans="1:10" x14ac:dyDescent="0.35">
      <c r="B16" s="82" t="s">
        <v>14</v>
      </c>
      <c r="C16" s="82"/>
      <c r="E16" s="20"/>
      <c r="F16" s="1"/>
      <c r="G16" s="1"/>
      <c r="H16" s="1"/>
      <c r="I16" s="1"/>
    </row>
    <row r="17" spans="2:9" x14ac:dyDescent="0.35">
      <c r="B17" s="79" t="s">
        <v>25</v>
      </c>
      <c r="C17" s="79"/>
      <c r="E17" s="21"/>
      <c r="F17" s="1"/>
      <c r="I17" s="1"/>
    </row>
    <row r="18" spans="2:9" x14ac:dyDescent="0.35">
      <c r="B18" s="79" t="s">
        <v>26</v>
      </c>
      <c r="C18" s="79"/>
      <c r="E18" s="21"/>
      <c r="F18" s="1"/>
      <c r="I18" s="1"/>
    </row>
    <row r="19" spans="2:9" x14ac:dyDescent="0.35">
      <c r="B19" s="79" t="s">
        <v>27</v>
      </c>
      <c r="C19" s="79"/>
      <c r="E19" s="21"/>
      <c r="F19" s="1"/>
      <c r="I19" s="1"/>
    </row>
    <row r="20" spans="2:9" x14ac:dyDescent="0.35">
      <c r="B20" s="79" t="s">
        <v>28</v>
      </c>
      <c r="C20" s="79"/>
      <c r="E20" s="21"/>
      <c r="F20" s="1"/>
      <c r="I20" s="1"/>
    </row>
    <row r="21" spans="2:9" x14ac:dyDescent="0.35">
      <c r="B21" s="79" t="s">
        <v>29</v>
      </c>
      <c r="C21" s="79"/>
      <c r="E21" s="21"/>
      <c r="F21" s="1"/>
      <c r="I21" s="1"/>
    </row>
    <row r="22" spans="2:9" x14ac:dyDescent="0.35">
      <c r="B22" s="22"/>
      <c r="C22" s="15"/>
      <c r="D22" s="15"/>
      <c r="E22" s="21"/>
      <c r="F22" s="1"/>
      <c r="I22" s="1"/>
    </row>
    <row r="23" spans="2:9" ht="26.5" customHeight="1" x14ac:dyDescent="0.35">
      <c r="B23" s="86" t="s">
        <v>5</v>
      </c>
      <c r="C23" s="87"/>
      <c r="D23" s="87"/>
      <c r="E23" s="87"/>
      <c r="F23" s="87"/>
      <c r="G23" s="88"/>
      <c r="H23" s="11" t="s">
        <v>14</v>
      </c>
    </row>
    <row r="24" spans="2:9" ht="29" customHeight="1" x14ac:dyDescent="0.35">
      <c r="B24" s="92" t="s">
        <v>0</v>
      </c>
      <c r="C24" s="93"/>
      <c r="D24" s="93"/>
      <c r="E24" s="93"/>
      <c r="F24" s="93"/>
      <c r="G24" s="94"/>
      <c r="H24" s="16" t="s">
        <v>26</v>
      </c>
    </row>
    <row r="25" spans="2:9" ht="29" customHeight="1" x14ac:dyDescent="0.35">
      <c r="B25" s="92" t="s">
        <v>1</v>
      </c>
      <c r="C25" s="93"/>
      <c r="D25" s="93"/>
      <c r="E25" s="93"/>
      <c r="F25" s="93"/>
      <c r="G25" s="94"/>
      <c r="H25" s="16" t="s">
        <v>26</v>
      </c>
    </row>
    <row r="26" spans="2:9" ht="29" customHeight="1" x14ac:dyDescent="0.35">
      <c r="B26" s="92" t="s">
        <v>2</v>
      </c>
      <c r="C26" s="93"/>
      <c r="D26" s="93"/>
      <c r="E26" s="93"/>
      <c r="F26" s="93"/>
      <c r="G26" s="94"/>
      <c r="H26" s="16" t="s">
        <v>25</v>
      </c>
    </row>
    <row r="27" spans="2:9" ht="29" customHeight="1" x14ac:dyDescent="0.35">
      <c r="B27" s="92" t="s">
        <v>3</v>
      </c>
      <c r="C27" s="93"/>
      <c r="D27" s="93"/>
      <c r="E27" s="93"/>
      <c r="F27" s="93"/>
      <c r="G27" s="94"/>
      <c r="H27" s="16" t="s">
        <v>27</v>
      </c>
    </row>
    <row r="28" spans="2:9" ht="29" customHeight="1" x14ac:dyDescent="0.35">
      <c r="B28" s="92" t="s">
        <v>4</v>
      </c>
      <c r="C28" s="93"/>
      <c r="D28" s="93"/>
      <c r="E28" s="93"/>
      <c r="F28" s="93"/>
      <c r="G28" s="94"/>
      <c r="H28" s="16" t="s">
        <v>25</v>
      </c>
    </row>
    <row r="29" spans="2:9" x14ac:dyDescent="0.35">
      <c r="B29" s="3"/>
      <c r="C29" s="3"/>
      <c r="D29" s="3"/>
      <c r="E29" s="3"/>
      <c r="F29" s="3"/>
      <c r="G29" s="3"/>
      <c r="H29" s="1"/>
    </row>
    <row r="30" spans="2:9" x14ac:dyDescent="0.35">
      <c r="B30" s="86" t="s">
        <v>34</v>
      </c>
      <c r="C30" s="87"/>
      <c r="D30" s="87"/>
      <c r="E30" s="87"/>
      <c r="F30" s="87"/>
      <c r="G30" s="88"/>
      <c r="H30" s="5" t="s">
        <v>35</v>
      </c>
    </row>
    <row r="31" spans="2:9" ht="20" customHeight="1" x14ac:dyDescent="0.35">
      <c r="B31" s="89" t="s">
        <v>33</v>
      </c>
      <c r="C31" s="90"/>
      <c r="D31" s="90"/>
      <c r="E31" s="90"/>
      <c r="F31" s="90"/>
      <c r="G31" s="91"/>
      <c r="H31" s="28">
        <v>0.93140000000000001</v>
      </c>
    </row>
    <row r="32" spans="2:9" x14ac:dyDescent="0.35">
      <c r="B32" s="15"/>
      <c r="C32" s="15"/>
      <c r="D32" s="15"/>
      <c r="E32" s="15"/>
      <c r="F32" s="15"/>
      <c r="G32" s="15"/>
      <c r="H32" s="15"/>
      <c r="I32" s="26"/>
    </row>
    <row r="33" spans="1:10" x14ac:dyDescent="0.35">
      <c r="B33" s="3"/>
      <c r="C33" s="3"/>
      <c r="D33" s="3"/>
      <c r="E33" s="3"/>
      <c r="F33" s="3"/>
      <c r="G33" s="3"/>
      <c r="H33" s="14"/>
      <c r="I33" s="1"/>
    </row>
    <row r="34" spans="1:10" x14ac:dyDescent="0.35">
      <c r="B34" s="85" t="s">
        <v>32</v>
      </c>
      <c r="C34" s="85"/>
      <c r="D34" s="85"/>
      <c r="E34" s="85"/>
      <c r="F34" s="85"/>
      <c r="G34" s="85"/>
      <c r="H34" s="85"/>
      <c r="I34" s="39"/>
    </row>
    <row r="35" spans="1:10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10" ht="29" customHeight="1" x14ac:dyDescent="0.35">
      <c r="A36" s="1"/>
      <c r="B36" s="76" t="s">
        <v>98</v>
      </c>
      <c r="C36" s="76"/>
      <c r="D36" s="76"/>
      <c r="E36" s="76"/>
      <c r="F36" s="76"/>
      <c r="G36" s="76"/>
      <c r="H36" s="76"/>
      <c r="I36" s="1"/>
    </row>
    <row r="37" spans="1:10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10" ht="27.5" customHeight="1" x14ac:dyDescent="0.35">
      <c r="A38" s="1"/>
      <c r="B38" s="76" t="s">
        <v>99</v>
      </c>
      <c r="C38" s="76"/>
      <c r="D38" s="76"/>
      <c r="E38" s="76"/>
      <c r="F38" s="76"/>
      <c r="G38" s="76"/>
      <c r="H38" s="76"/>
      <c r="I38" s="1"/>
    </row>
    <row r="39" spans="1:10" x14ac:dyDescent="0.35">
      <c r="A39" s="1"/>
      <c r="C39" s="1"/>
      <c r="D39" s="1"/>
      <c r="E39" s="1"/>
      <c r="F39" s="1"/>
      <c r="G39" s="1"/>
      <c r="H39" s="1"/>
      <c r="I39" s="1"/>
    </row>
    <row r="40" spans="1:10" x14ac:dyDescent="0.35">
      <c r="A40" s="1"/>
      <c r="B40" s="77" t="s">
        <v>47</v>
      </c>
      <c r="C40" s="78"/>
      <c r="E40" s="24"/>
      <c r="I40" s="20"/>
    </row>
    <row r="41" spans="1:10" x14ac:dyDescent="0.35">
      <c r="A41" s="1"/>
      <c r="B41" s="79" t="s">
        <v>15</v>
      </c>
      <c r="C41" s="79"/>
      <c r="E41" s="25"/>
      <c r="I41" s="21"/>
    </row>
    <row r="42" spans="1:10" x14ac:dyDescent="0.35">
      <c r="A42" s="1"/>
      <c r="B42" s="79" t="s">
        <v>48</v>
      </c>
      <c r="C42" s="79"/>
      <c r="E42" s="25"/>
      <c r="I42" s="21"/>
    </row>
    <row r="43" spans="1:10" x14ac:dyDescent="0.35">
      <c r="A43" s="1"/>
      <c r="B43" s="79" t="s">
        <v>16</v>
      </c>
      <c r="C43" s="79"/>
      <c r="E43" s="25"/>
      <c r="I43" s="21"/>
    </row>
    <row r="44" spans="1:10" x14ac:dyDescent="0.35">
      <c r="A44" s="1"/>
      <c r="B44" s="79" t="s">
        <v>17</v>
      </c>
      <c r="C44" s="79"/>
      <c r="E44" s="25"/>
      <c r="I44" s="21"/>
    </row>
    <row r="45" spans="1:10" ht="14.5" customHeight="1" x14ac:dyDescent="0.35">
      <c r="A45" s="1"/>
      <c r="B45" s="79" t="s">
        <v>18</v>
      </c>
      <c r="C45" s="79"/>
      <c r="E45" s="25"/>
      <c r="I45" s="21"/>
    </row>
    <row r="46" spans="1:10" x14ac:dyDescent="0.35">
      <c r="A46" s="1"/>
      <c r="B46" s="15"/>
      <c r="C46" s="1"/>
      <c r="D46" s="37"/>
      <c r="E46" s="1"/>
      <c r="F46" s="1"/>
      <c r="G46" s="1"/>
      <c r="H46" s="1"/>
      <c r="I46" s="1"/>
    </row>
    <row r="47" spans="1:10" x14ac:dyDescent="0.35">
      <c r="B47" s="81" t="s">
        <v>8</v>
      </c>
      <c r="C47" s="81"/>
      <c r="D47" s="33" t="s">
        <v>83</v>
      </c>
      <c r="E47" s="11" t="s">
        <v>47</v>
      </c>
      <c r="F47" s="60"/>
      <c r="G47" s="61"/>
      <c r="H47" s="62"/>
      <c r="I47" s="31"/>
    </row>
    <row r="48" spans="1:10" ht="29" customHeight="1" x14ac:dyDescent="0.35">
      <c r="A48" s="8"/>
      <c r="B48" s="80" t="s">
        <v>84</v>
      </c>
      <c r="C48" s="80"/>
      <c r="D48" s="16" t="s">
        <v>11</v>
      </c>
      <c r="E48" s="16" t="s">
        <v>48</v>
      </c>
      <c r="F48" s="63"/>
      <c r="G48" s="61"/>
      <c r="H48" s="62"/>
      <c r="I48" s="31"/>
      <c r="J48" s="84"/>
    </row>
    <row r="49" spans="1:10" ht="29" customHeight="1" x14ac:dyDescent="0.35">
      <c r="A49" s="8"/>
      <c r="B49" s="80" t="s">
        <v>85</v>
      </c>
      <c r="C49" s="80"/>
      <c r="D49" s="16" t="s">
        <v>11</v>
      </c>
      <c r="E49" s="16" t="s">
        <v>48</v>
      </c>
      <c r="F49" s="63"/>
      <c r="G49" s="61"/>
      <c r="H49" s="62"/>
      <c r="I49" s="31" t="s">
        <v>89</v>
      </c>
      <c r="J49" s="84"/>
    </row>
    <row r="50" spans="1:10" ht="29" customHeight="1" x14ac:dyDescent="0.35">
      <c r="A50" s="8"/>
      <c r="B50" s="80" t="s">
        <v>86</v>
      </c>
      <c r="C50" s="80"/>
      <c r="D50" s="16" t="s">
        <v>11</v>
      </c>
      <c r="E50" s="16" t="s">
        <v>15</v>
      </c>
      <c r="F50" s="63"/>
      <c r="G50" s="61"/>
      <c r="H50" s="62"/>
      <c r="I50" s="31"/>
      <c r="J50" s="84"/>
    </row>
    <row r="51" spans="1:10" x14ac:dyDescent="0.35">
      <c r="B51" s="81" t="s">
        <v>9</v>
      </c>
      <c r="C51" s="81"/>
      <c r="D51" s="33" t="s">
        <v>83</v>
      </c>
      <c r="E51" s="11" t="s">
        <v>47</v>
      </c>
      <c r="F51" s="60"/>
      <c r="G51" s="61"/>
      <c r="H51" s="64"/>
      <c r="I51" s="31"/>
      <c r="J51" s="10"/>
    </row>
    <row r="52" spans="1:10" ht="32" customHeight="1" x14ac:dyDescent="0.35">
      <c r="A52" s="8"/>
      <c r="B52" s="79" t="s">
        <v>87</v>
      </c>
      <c r="C52" s="79"/>
      <c r="D52" s="16" t="s">
        <v>11</v>
      </c>
      <c r="E52" s="16" t="s">
        <v>48</v>
      </c>
      <c r="F52" s="65"/>
      <c r="G52" s="66"/>
      <c r="H52" s="66"/>
      <c r="I52" s="31"/>
      <c r="J52" s="10"/>
    </row>
    <row r="53" spans="1:10" ht="32" customHeight="1" x14ac:dyDescent="0.35">
      <c r="A53" s="8"/>
      <c r="B53" s="80" t="s">
        <v>88</v>
      </c>
      <c r="C53" s="80"/>
      <c r="D53" s="16" t="s">
        <v>12</v>
      </c>
      <c r="E53" s="16" t="s">
        <v>48</v>
      </c>
      <c r="F53" s="35"/>
      <c r="G53" s="35"/>
      <c r="H53" s="35"/>
      <c r="I53" s="31"/>
      <c r="J53" s="10"/>
    </row>
    <row r="54" spans="1:10" s="2" customFormat="1" ht="14" x14ac:dyDescent="0.3">
      <c r="A54" s="1"/>
      <c r="B54" s="15"/>
      <c r="C54" s="15"/>
      <c r="D54" s="8"/>
      <c r="E54" s="8"/>
      <c r="F54" s="8"/>
      <c r="G54" s="1"/>
      <c r="H54" s="1"/>
      <c r="I54" s="51"/>
      <c r="J54" s="27"/>
    </row>
    <row r="55" spans="1:10" s="2" customFormat="1" ht="28.5" customHeight="1" x14ac:dyDescent="0.3">
      <c r="B55" s="76" t="s">
        <v>100</v>
      </c>
      <c r="C55" s="76"/>
      <c r="D55" s="76"/>
      <c r="E55" s="76"/>
      <c r="F55" s="76"/>
      <c r="G55" s="76"/>
      <c r="H55" s="76"/>
      <c r="I55" s="17"/>
      <c r="J55" s="50"/>
    </row>
    <row r="56" spans="1:10" s="2" customFormat="1" ht="14" x14ac:dyDescent="0.3">
      <c r="B56" s="1"/>
      <c r="D56" s="1"/>
      <c r="E56" s="1"/>
      <c r="F56" s="1"/>
      <c r="G56" s="1"/>
      <c r="H56" s="1"/>
      <c r="I56" s="17"/>
      <c r="J56" s="50"/>
    </row>
    <row r="57" spans="1:10" s="2" customFormat="1" ht="14" x14ac:dyDescent="0.3">
      <c r="I57" s="52"/>
      <c r="J57" s="50"/>
    </row>
    <row r="58" spans="1:10" s="2" customFormat="1" ht="14.5" customHeight="1" x14ac:dyDescent="0.3">
      <c r="A58" s="75" t="s">
        <v>54</v>
      </c>
      <c r="B58" s="75"/>
      <c r="C58" s="75"/>
      <c r="D58" s="75"/>
      <c r="E58" s="75"/>
      <c r="F58" s="75"/>
      <c r="G58" s="75"/>
      <c r="H58" s="75"/>
      <c r="I58" s="53"/>
      <c r="J58" s="50"/>
    </row>
    <row r="59" spans="1:10" x14ac:dyDescent="0.35">
      <c r="I59" s="31"/>
      <c r="J59" s="10"/>
    </row>
  </sheetData>
  <mergeCells count="44">
    <mergeCell ref="A1:H1"/>
    <mergeCell ref="B34:H34"/>
    <mergeCell ref="B10:H10"/>
    <mergeCell ref="B23:G23"/>
    <mergeCell ref="B30:G30"/>
    <mergeCell ref="B31:G31"/>
    <mergeCell ref="B24:G24"/>
    <mergeCell ref="B25:G25"/>
    <mergeCell ref="B26:G26"/>
    <mergeCell ref="B27:G27"/>
    <mergeCell ref="B28:G28"/>
    <mergeCell ref="B17:C17"/>
    <mergeCell ref="B18:C18"/>
    <mergeCell ref="B19:C19"/>
    <mergeCell ref="B14:H14"/>
    <mergeCell ref="B5:H5"/>
    <mergeCell ref="J48:J50"/>
    <mergeCell ref="B42:C42"/>
    <mergeCell ref="B43:C43"/>
    <mergeCell ref="B44:C44"/>
    <mergeCell ref="B45:C45"/>
    <mergeCell ref="B48:C48"/>
    <mergeCell ref="B49:C49"/>
    <mergeCell ref="B50:C50"/>
    <mergeCell ref="B47:C47"/>
    <mergeCell ref="B6:D6"/>
    <mergeCell ref="B7:D7"/>
    <mergeCell ref="B8:D8"/>
    <mergeCell ref="E6:H6"/>
    <mergeCell ref="E7:H7"/>
    <mergeCell ref="E8:H8"/>
    <mergeCell ref="A58:H58"/>
    <mergeCell ref="B12:H12"/>
    <mergeCell ref="B36:H36"/>
    <mergeCell ref="B38:H38"/>
    <mergeCell ref="B55:H55"/>
    <mergeCell ref="B40:C40"/>
    <mergeCell ref="B41:C41"/>
    <mergeCell ref="B52:C52"/>
    <mergeCell ref="B53:C53"/>
    <mergeCell ref="B51:C51"/>
    <mergeCell ref="B20:C20"/>
    <mergeCell ref="B21:C21"/>
    <mergeCell ref="B16:C16"/>
  </mergeCells>
  <dataValidations count="3">
    <dataValidation type="list" allowBlank="1" showInputMessage="1" showErrorMessage="1" sqref="E48:E50 E52:E53" xr:uid="{2312C5EF-5CD5-4F27-A0D6-891A9266880A}">
      <formula1>$B$41:$B$45</formula1>
    </dataValidation>
    <dataValidation type="list" allowBlank="1" showInputMessage="1" showErrorMessage="1" sqref="H24:H28" xr:uid="{7EA31DCA-F656-4485-B614-074C6698ABE3}">
      <formula1>$B$17:$B$21</formula1>
    </dataValidation>
    <dataValidation type="list" allowBlank="1" showInputMessage="1" showErrorMessage="1" sqref="D48:D50 D52:D53" xr:uid="{F9CA2ADD-680B-4CA0-945F-825618F8DE01}">
      <formula1>"A,B,C,D,ND"</formula1>
    </dataValidation>
  </dataValidations>
  <pageMargins left="0.7" right="0.7" top="0.75" bottom="0.75" header="0.3" footer="0.3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94CF-927C-4417-A818-91F0FBD4BA4F}">
  <dimension ref="A1:L97"/>
  <sheetViews>
    <sheetView showGridLines="0" zoomScaleNormal="100" workbookViewId="0">
      <selection activeCell="K9" sqref="K9"/>
    </sheetView>
  </sheetViews>
  <sheetFormatPr baseColWidth="10" defaultRowHeight="14.5" x14ac:dyDescent="0.35"/>
  <cols>
    <col min="1" max="1" width="2.08984375" customWidth="1"/>
    <col min="2" max="2" width="10.1796875" customWidth="1"/>
    <col min="3" max="3" width="17" customWidth="1"/>
    <col min="4" max="4" width="12.6328125" customWidth="1"/>
    <col min="5" max="5" width="11.90625" customWidth="1"/>
    <col min="6" max="6" width="13.54296875" customWidth="1"/>
    <col min="7" max="10" width="12.6328125" customWidth="1"/>
    <col min="11" max="11" width="13" customWidth="1"/>
  </cols>
  <sheetData>
    <row r="1" spans="1:12" x14ac:dyDescent="0.3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10"/>
      <c r="L1" s="10"/>
    </row>
    <row r="2" spans="1:12" x14ac:dyDescent="0.35">
      <c r="K2" s="10"/>
      <c r="L2" s="10"/>
    </row>
    <row r="3" spans="1:12" x14ac:dyDescent="0.35">
      <c r="B3" s="96" t="s">
        <v>93</v>
      </c>
      <c r="C3" s="96"/>
      <c r="D3" s="96"/>
      <c r="E3" s="96"/>
      <c r="F3" s="96"/>
      <c r="G3" s="96"/>
      <c r="H3" s="96"/>
      <c r="I3" s="96"/>
      <c r="J3" s="8"/>
      <c r="K3" s="10"/>
      <c r="L3" s="10"/>
    </row>
    <row r="4" spans="1:12" x14ac:dyDescent="0.35">
      <c r="B4" s="89" t="s">
        <v>81</v>
      </c>
      <c r="C4" s="90"/>
      <c r="D4" s="90"/>
      <c r="E4" s="91"/>
      <c r="F4" s="79" t="s">
        <v>82</v>
      </c>
      <c r="G4" s="79"/>
      <c r="H4" s="79"/>
      <c r="I4" s="79"/>
      <c r="J4" s="8"/>
      <c r="K4" s="10"/>
      <c r="L4" s="10"/>
    </row>
    <row r="5" spans="1:12" x14ac:dyDescent="0.35">
      <c r="B5" s="89" t="s">
        <v>52</v>
      </c>
      <c r="C5" s="90"/>
      <c r="D5" s="90"/>
      <c r="E5" s="91"/>
      <c r="F5" s="79" t="s">
        <v>53</v>
      </c>
      <c r="G5" s="79"/>
      <c r="H5" s="79"/>
      <c r="I5" s="79"/>
      <c r="J5" s="8"/>
      <c r="K5" s="10"/>
      <c r="L5" s="10"/>
    </row>
    <row r="6" spans="1:12" x14ac:dyDescent="0.35">
      <c r="B6" s="89" t="s">
        <v>94</v>
      </c>
      <c r="C6" s="90"/>
      <c r="D6" s="90"/>
      <c r="E6" s="91"/>
      <c r="F6" s="83" t="s">
        <v>95</v>
      </c>
      <c r="G6" s="83"/>
      <c r="H6" s="83"/>
      <c r="I6" s="83"/>
      <c r="J6" s="40"/>
      <c r="K6" s="10"/>
      <c r="L6" s="10"/>
    </row>
    <row r="7" spans="1:12" x14ac:dyDescent="0.35">
      <c r="B7" s="1"/>
      <c r="C7" s="1"/>
      <c r="D7" s="1"/>
      <c r="E7" s="1"/>
      <c r="F7" s="1"/>
      <c r="G7" s="1"/>
      <c r="H7" s="1"/>
      <c r="I7" s="1"/>
      <c r="J7" s="1"/>
      <c r="K7" s="10"/>
      <c r="L7" s="10"/>
    </row>
    <row r="8" spans="1:12" x14ac:dyDescent="0.35">
      <c r="B8" s="85" t="s">
        <v>23</v>
      </c>
      <c r="C8" s="85"/>
      <c r="D8" s="85"/>
      <c r="E8" s="85"/>
      <c r="F8" s="85"/>
      <c r="G8" s="85"/>
      <c r="H8" s="85"/>
      <c r="I8" s="85"/>
      <c r="J8" s="85"/>
      <c r="K8" s="10"/>
      <c r="L8" s="10"/>
    </row>
    <row r="9" spans="1:12" x14ac:dyDescent="0.35">
      <c r="B9" s="1"/>
      <c r="C9" s="1"/>
      <c r="D9" s="1"/>
      <c r="E9" s="1"/>
      <c r="F9" s="1"/>
      <c r="G9" s="1"/>
      <c r="H9" s="1"/>
      <c r="I9" s="1"/>
      <c r="J9" s="1"/>
      <c r="K9" s="10"/>
      <c r="L9" s="10"/>
    </row>
    <row r="10" spans="1:12" x14ac:dyDescent="0.35">
      <c r="B10" s="4" t="s">
        <v>56</v>
      </c>
      <c r="C10" s="1"/>
      <c r="D10" s="1"/>
      <c r="E10" s="1"/>
      <c r="F10" s="1"/>
      <c r="G10" s="1"/>
      <c r="H10" s="1"/>
      <c r="I10" s="1"/>
      <c r="J10" s="1"/>
      <c r="K10" s="10"/>
      <c r="L10" s="10"/>
    </row>
    <row r="11" spans="1:12" x14ac:dyDescent="0.35">
      <c r="B11" s="1"/>
      <c r="C11" s="1"/>
      <c r="D11" s="1"/>
      <c r="E11" s="1"/>
      <c r="F11" s="1"/>
      <c r="G11" s="1"/>
      <c r="H11" s="1"/>
      <c r="I11" s="1"/>
      <c r="J11" s="1"/>
      <c r="K11" s="10"/>
      <c r="L11" s="10"/>
    </row>
    <row r="12" spans="1:12" x14ac:dyDescent="0.35">
      <c r="B12" s="82" t="s">
        <v>14</v>
      </c>
      <c r="C12" s="82"/>
      <c r="D12" s="9" t="s">
        <v>80</v>
      </c>
      <c r="F12" s="1"/>
      <c r="K12" s="10"/>
      <c r="L12" s="10"/>
    </row>
    <row r="13" spans="1:12" x14ac:dyDescent="0.35">
      <c r="B13" s="79" t="s">
        <v>25</v>
      </c>
      <c r="C13" s="79"/>
      <c r="D13" s="6">
        <v>1</v>
      </c>
      <c r="F13" s="1"/>
      <c r="K13" s="10"/>
      <c r="L13" s="10"/>
    </row>
    <row r="14" spans="1:12" x14ac:dyDescent="0.35">
      <c r="B14" s="79" t="s">
        <v>26</v>
      </c>
      <c r="C14" s="79"/>
      <c r="D14" s="6">
        <v>0.75</v>
      </c>
      <c r="F14" s="1"/>
      <c r="K14" s="10"/>
      <c r="L14" s="10"/>
    </row>
    <row r="15" spans="1:12" x14ac:dyDescent="0.35">
      <c r="B15" s="79" t="s">
        <v>27</v>
      </c>
      <c r="C15" s="79"/>
      <c r="D15" s="6">
        <v>0.5</v>
      </c>
      <c r="F15" s="1"/>
      <c r="K15" s="10"/>
      <c r="L15" s="10"/>
    </row>
    <row r="16" spans="1:12" x14ac:dyDescent="0.35">
      <c r="B16" s="79" t="s">
        <v>28</v>
      </c>
      <c r="C16" s="79"/>
      <c r="D16" s="6">
        <v>0.25</v>
      </c>
      <c r="F16" s="1"/>
      <c r="K16" s="10"/>
      <c r="L16" s="10"/>
    </row>
    <row r="17" spans="2:12" x14ac:dyDescent="0.35">
      <c r="B17" s="79" t="s">
        <v>29</v>
      </c>
      <c r="C17" s="79"/>
      <c r="D17" s="6">
        <v>0</v>
      </c>
      <c r="F17" s="1"/>
      <c r="K17" s="10"/>
      <c r="L17" s="10"/>
    </row>
    <row r="18" spans="2:12" x14ac:dyDescent="0.35">
      <c r="B18" s="1"/>
      <c r="C18" s="1"/>
      <c r="D18" s="1"/>
      <c r="E18" s="1"/>
      <c r="F18" s="1"/>
      <c r="G18" s="1"/>
      <c r="H18" s="1"/>
      <c r="I18" s="1"/>
      <c r="J18" s="1"/>
      <c r="K18" s="10"/>
      <c r="L18" s="10"/>
    </row>
    <row r="19" spans="2:12" ht="26.5" customHeight="1" x14ac:dyDescent="0.35">
      <c r="B19" s="101" t="s">
        <v>5</v>
      </c>
      <c r="C19" s="102"/>
      <c r="D19" s="102"/>
      <c r="E19" s="102"/>
      <c r="F19" s="102"/>
      <c r="G19" s="103"/>
      <c r="H19" s="32" t="s">
        <v>14</v>
      </c>
      <c r="I19" s="7" t="s">
        <v>36</v>
      </c>
      <c r="K19" s="10"/>
      <c r="L19" s="10"/>
    </row>
    <row r="20" spans="2:12" ht="29" customHeight="1" x14ac:dyDescent="0.35">
      <c r="B20" s="80" t="s">
        <v>0</v>
      </c>
      <c r="C20" s="80"/>
      <c r="D20" s="80"/>
      <c r="E20" s="80"/>
      <c r="F20" s="80"/>
      <c r="G20" s="80"/>
      <c r="H20" s="16" t="str">
        <f>'Formulario Gerente RR.HH.'!H24</f>
        <v>Efectivo</v>
      </c>
      <c r="I20" s="12">
        <f>IFERROR(VLOOKUP(H20,$B$13:$D$17,3,FALSE),"")</f>
        <v>0.75</v>
      </c>
      <c r="K20" s="10"/>
      <c r="L20" s="10"/>
    </row>
    <row r="21" spans="2:12" ht="29" customHeight="1" x14ac:dyDescent="0.35">
      <c r="B21" s="80" t="s">
        <v>1</v>
      </c>
      <c r="C21" s="80"/>
      <c r="D21" s="80"/>
      <c r="E21" s="80"/>
      <c r="F21" s="80"/>
      <c r="G21" s="80"/>
      <c r="H21" s="16" t="str">
        <f>'Formulario Gerente RR.HH.'!H25</f>
        <v>Efectivo</v>
      </c>
      <c r="I21" s="12">
        <f>IFERROR(VLOOKUP(H21,$B$13:$D$17,3,FALSE),"")</f>
        <v>0.75</v>
      </c>
      <c r="K21" s="10"/>
      <c r="L21" s="10"/>
    </row>
    <row r="22" spans="2:12" ht="29" customHeight="1" x14ac:dyDescent="0.35">
      <c r="B22" s="80" t="s">
        <v>2</v>
      </c>
      <c r="C22" s="80"/>
      <c r="D22" s="80"/>
      <c r="E22" s="80"/>
      <c r="F22" s="80"/>
      <c r="G22" s="80"/>
      <c r="H22" s="16" t="str">
        <f>'Formulario Gerente RR.HH.'!H26</f>
        <v>Altamente efectivo</v>
      </c>
      <c r="I22" s="12">
        <f>IFERROR(VLOOKUP(H22,$B$13:$D$17,3,FALSE),"")</f>
        <v>1</v>
      </c>
      <c r="K22" s="10"/>
      <c r="L22" s="10"/>
    </row>
    <row r="23" spans="2:12" ht="29" customHeight="1" x14ac:dyDescent="0.35">
      <c r="B23" s="80" t="s">
        <v>3</v>
      </c>
      <c r="C23" s="80"/>
      <c r="D23" s="80"/>
      <c r="E23" s="80"/>
      <c r="F23" s="80"/>
      <c r="G23" s="80"/>
      <c r="H23" s="16" t="str">
        <f>'Formulario Gerente RR.HH.'!H27</f>
        <v>Medianamente efectivo</v>
      </c>
      <c r="I23" s="12">
        <f>IFERROR(VLOOKUP(H23,$B$13:$D$17,3,FALSE),"")</f>
        <v>0.5</v>
      </c>
      <c r="K23" s="10"/>
      <c r="L23" s="10"/>
    </row>
    <row r="24" spans="2:12" ht="29" customHeight="1" x14ac:dyDescent="0.35">
      <c r="B24" s="80" t="s">
        <v>4</v>
      </c>
      <c r="C24" s="80"/>
      <c r="D24" s="80"/>
      <c r="E24" s="80"/>
      <c r="F24" s="80"/>
      <c r="G24" s="80"/>
      <c r="H24" s="16" t="str">
        <f>'Formulario Gerente RR.HH.'!H28</f>
        <v>Altamente efectivo</v>
      </c>
      <c r="I24" s="12">
        <f>IFERROR(VLOOKUP(H24,$B$13:$D$17,3,FALSE),"")</f>
        <v>1</v>
      </c>
      <c r="K24" s="10"/>
      <c r="L24" s="10"/>
    </row>
    <row r="25" spans="2:12" ht="20" customHeight="1" x14ac:dyDescent="0.35">
      <c r="B25" s="3"/>
      <c r="C25" s="3"/>
      <c r="D25" s="3"/>
      <c r="E25" s="3"/>
      <c r="F25" s="3"/>
      <c r="G25" s="72"/>
      <c r="H25" s="72"/>
      <c r="I25" s="13">
        <f>AVERAGE(I20:I24)</f>
        <v>0.8</v>
      </c>
      <c r="K25" s="10"/>
      <c r="L25" s="10"/>
    </row>
    <row r="26" spans="2:12" x14ac:dyDescent="0.35">
      <c r="B26" s="3"/>
      <c r="C26" s="3"/>
      <c r="D26" s="3"/>
      <c r="E26" s="3"/>
      <c r="F26" s="3"/>
      <c r="G26" s="3"/>
      <c r="H26" s="3"/>
      <c r="I26" s="14"/>
      <c r="K26" s="10"/>
      <c r="L26" s="10"/>
    </row>
    <row r="27" spans="2:12" x14ac:dyDescent="0.35">
      <c r="B27" s="101" t="s">
        <v>34</v>
      </c>
      <c r="C27" s="102"/>
      <c r="D27" s="102"/>
      <c r="E27" s="102"/>
      <c r="F27" s="102"/>
      <c r="G27" s="102"/>
      <c r="H27" s="103"/>
      <c r="I27" s="9" t="s">
        <v>35</v>
      </c>
      <c r="K27" s="10"/>
      <c r="L27" s="10"/>
    </row>
    <row r="28" spans="2:12" ht="20" customHeight="1" x14ac:dyDescent="0.35">
      <c r="B28" s="79" t="s">
        <v>33</v>
      </c>
      <c r="C28" s="79"/>
      <c r="D28" s="79"/>
      <c r="E28" s="79"/>
      <c r="F28" s="79"/>
      <c r="G28" s="79"/>
      <c r="H28" s="79"/>
      <c r="I28" s="69">
        <f>'Formulario Gerente RR.HH.'!H31</f>
        <v>0.93140000000000001</v>
      </c>
      <c r="K28" s="10"/>
      <c r="L28" s="10"/>
    </row>
    <row r="29" spans="2:12" x14ac:dyDescent="0.35">
      <c r="B29" s="72"/>
      <c r="C29" s="72"/>
      <c r="D29" s="72"/>
      <c r="E29" s="72"/>
      <c r="F29" s="72"/>
      <c r="G29" s="72"/>
      <c r="H29" s="72"/>
      <c r="I29" s="72"/>
      <c r="K29" s="10"/>
      <c r="L29" s="10"/>
    </row>
    <row r="30" spans="2:12" ht="20" customHeight="1" x14ac:dyDescent="0.35">
      <c r="B30" s="72"/>
      <c r="C30" s="72"/>
      <c r="D30" s="72"/>
      <c r="E30" s="72"/>
      <c r="F30" s="105" t="s">
        <v>39</v>
      </c>
      <c r="G30" s="105"/>
      <c r="H30" s="105"/>
      <c r="I30" s="57">
        <f>AVERAGE(I25,I28)</f>
        <v>0.86570000000000003</v>
      </c>
      <c r="K30" s="10"/>
      <c r="L30" s="10"/>
    </row>
    <row r="31" spans="2:12" x14ac:dyDescent="0.35">
      <c r="K31" s="10"/>
      <c r="L31" s="10"/>
    </row>
    <row r="32" spans="2:12" x14ac:dyDescent="0.35">
      <c r="B32" s="4" t="s">
        <v>21</v>
      </c>
      <c r="C32" s="1"/>
      <c r="D32" s="1"/>
      <c r="E32" s="1"/>
      <c r="F32" s="1"/>
      <c r="G32" s="1"/>
      <c r="H32" s="1"/>
      <c r="I32" s="1"/>
      <c r="J32" s="1"/>
      <c r="K32" s="10"/>
      <c r="L32" s="10"/>
    </row>
    <row r="33" spans="1:12" x14ac:dyDescent="0.35">
      <c r="B33" s="1"/>
      <c r="C33" s="1"/>
      <c r="D33" s="1"/>
      <c r="E33" s="1"/>
      <c r="F33" s="1"/>
      <c r="G33" s="1"/>
      <c r="H33" s="1"/>
      <c r="I33" s="1"/>
      <c r="J33" s="1"/>
      <c r="K33" s="10"/>
      <c r="L33" s="10"/>
    </row>
    <row r="34" spans="1:12" x14ac:dyDescent="0.35">
      <c r="B34" s="81" t="s">
        <v>19</v>
      </c>
      <c r="C34" s="81"/>
      <c r="D34" s="81"/>
      <c r="E34" s="81" t="s">
        <v>30</v>
      </c>
      <c r="F34" s="81"/>
      <c r="G34" s="81"/>
      <c r="H34" s="81"/>
      <c r="I34" s="81" t="s">
        <v>31</v>
      </c>
      <c r="J34" s="81"/>
      <c r="K34" s="10"/>
      <c r="L34" s="10"/>
    </row>
    <row r="35" spans="1:12" ht="62.5" customHeight="1" x14ac:dyDescent="0.35">
      <c r="B35" s="89" t="s">
        <v>58</v>
      </c>
      <c r="C35" s="90"/>
      <c r="D35" s="91"/>
      <c r="E35" s="92" t="s">
        <v>59</v>
      </c>
      <c r="F35" s="93"/>
      <c r="G35" s="93"/>
      <c r="H35" s="94"/>
      <c r="I35" s="79" t="s">
        <v>57</v>
      </c>
      <c r="J35" s="79"/>
      <c r="K35" s="10"/>
      <c r="L35" s="10"/>
    </row>
    <row r="36" spans="1:12" ht="20" customHeight="1" x14ac:dyDescent="0.35">
      <c r="B36" s="89" t="s">
        <v>6</v>
      </c>
      <c r="C36" s="90"/>
      <c r="D36" s="91"/>
      <c r="E36" s="98"/>
      <c r="F36" s="99"/>
      <c r="G36" s="99"/>
      <c r="H36" s="100"/>
      <c r="I36" s="96"/>
      <c r="J36" s="96"/>
      <c r="K36" s="10"/>
      <c r="L36" s="10"/>
    </row>
    <row r="37" spans="1:12" ht="20" customHeight="1" x14ac:dyDescent="0.35">
      <c r="B37" s="89" t="s">
        <v>7</v>
      </c>
      <c r="C37" s="90"/>
      <c r="D37" s="91"/>
      <c r="E37" s="98"/>
      <c r="F37" s="99"/>
      <c r="G37" s="99"/>
      <c r="H37" s="100"/>
      <c r="I37" s="96"/>
      <c r="J37" s="96"/>
      <c r="K37" s="10"/>
      <c r="L37" s="10"/>
    </row>
    <row r="38" spans="1:12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0"/>
      <c r="L38" s="10"/>
    </row>
    <row r="39" spans="1:12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0"/>
      <c r="L39" s="10"/>
    </row>
    <row r="40" spans="1:12" x14ac:dyDescent="0.35">
      <c r="B40" s="85" t="s">
        <v>32</v>
      </c>
      <c r="C40" s="85"/>
      <c r="D40" s="85"/>
      <c r="E40" s="85"/>
      <c r="F40" s="85"/>
      <c r="G40" s="85"/>
      <c r="H40" s="85"/>
      <c r="I40" s="85"/>
      <c r="J40" s="85"/>
      <c r="K40" s="10"/>
      <c r="L40" s="10"/>
    </row>
    <row r="41" spans="1:12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0"/>
      <c r="L41" s="10"/>
    </row>
    <row r="42" spans="1:12" x14ac:dyDescent="0.35">
      <c r="A42" s="1"/>
      <c r="B42" s="4" t="s">
        <v>60</v>
      </c>
      <c r="C42" s="1"/>
      <c r="D42" s="1"/>
      <c r="E42" s="1"/>
      <c r="F42" s="1"/>
      <c r="G42" s="72"/>
      <c r="H42" s="72"/>
      <c r="K42" s="10"/>
      <c r="L42" s="10"/>
    </row>
    <row r="43" spans="1:12" x14ac:dyDescent="0.35">
      <c r="A43" s="1"/>
      <c r="B43" s="1"/>
      <c r="C43" s="1"/>
      <c r="D43" s="1"/>
      <c r="E43" s="1"/>
      <c r="F43" s="1"/>
      <c r="G43" s="72"/>
      <c r="H43" s="72"/>
      <c r="K43" s="10"/>
      <c r="L43" s="10"/>
    </row>
    <row r="44" spans="1:12" x14ac:dyDescent="0.35">
      <c r="A44" s="1"/>
      <c r="B44" s="82" t="s">
        <v>47</v>
      </c>
      <c r="C44" s="82"/>
      <c r="D44" s="9" t="s">
        <v>35</v>
      </c>
      <c r="E44" s="72"/>
      <c r="F44" s="43" t="s">
        <v>83</v>
      </c>
      <c r="G44" s="9" t="s">
        <v>78</v>
      </c>
      <c r="H44" s="72"/>
      <c r="K44" s="10"/>
      <c r="L44" s="10"/>
    </row>
    <row r="45" spans="1:12" x14ac:dyDescent="0.35">
      <c r="A45" s="1"/>
      <c r="B45" s="79" t="s">
        <v>15</v>
      </c>
      <c r="C45" s="79"/>
      <c r="D45" s="6">
        <v>1</v>
      </c>
      <c r="E45" s="72"/>
      <c r="F45" s="44" t="s">
        <v>10</v>
      </c>
      <c r="G45" s="6">
        <v>1</v>
      </c>
      <c r="H45" s="68">
        <v>0</v>
      </c>
      <c r="I45" s="29" t="s">
        <v>96</v>
      </c>
      <c r="J45" s="29" t="s">
        <v>37</v>
      </c>
      <c r="K45" s="10"/>
      <c r="L45" s="42"/>
    </row>
    <row r="46" spans="1:12" x14ac:dyDescent="0.35">
      <c r="A46" s="1"/>
      <c r="B46" s="79" t="s">
        <v>48</v>
      </c>
      <c r="C46" s="79"/>
      <c r="D46" s="6">
        <v>0.75</v>
      </c>
      <c r="E46" s="72"/>
      <c r="F46" s="44" t="s">
        <v>11</v>
      </c>
      <c r="G46" s="6">
        <v>0.75</v>
      </c>
      <c r="H46" s="68">
        <v>0.25</v>
      </c>
      <c r="I46" s="29" t="s">
        <v>13</v>
      </c>
      <c r="J46" s="29" t="s">
        <v>13</v>
      </c>
      <c r="K46" s="10"/>
      <c r="L46" s="10"/>
    </row>
    <row r="47" spans="1:12" x14ac:dyDescent="0.35">
      <c r="A47" s="1"/>
      <c r="B47" s="79" t="s">
        <v>16</v>
      </c>
      <c r="C47" s="79"/>
      <c r="D47" s="6">
        <v>0.5</v>
      </c>
      <c r="E47" s="72"/>
      <c r="F47" s="44" t="s">
        <v>12</v>
      </c>
      <c r="G47" s="6">
        <v>0.5</v>
      </c>
      <c r="H47" s="68">
        <v>0.5</v>
      </c>
      <c r="I47" s="29" t="s">
        <v>12</v>
      </c>
      <c r="J47" s="29" t="s">
        <v>12</v>
      </c>
      <c r="K47" s="10"/>
      <c r="L47" s="10"/>
    </row>
    <row r="48" spans="1:12" x14ac:dyDescent="0.35">
      <c r="A48" s="1"/>
      <c r="B48" s="79" t="s">
        <v>17</v>
      </c>
      <c r="C48" s="79"/>
      <c r="D48" s="6">
        <v>0.25</v>
      </c>
      <c r="E48" s="72"/>
      <c r="F48" s="44" t="s">
        <v>13</v>
      </c>
      <c r="G48" s="6">
        <v>0.25</v>
      </c>
      <c r="H48" s="68">
        <v>0.75</v>
      </c>
      <c r="I48" s="29" t="s">
        <v>11</v>
      </c>
      <c r="J48" s="29" t="s">
        <v>11</v>
      </c>
      <c r="K48" s="10"/>
      <c r="L48" s="10"/>
    </row>
    <row r="49" spans="1:12" ht="14.5" customHeight="1" x14ac:dyDescent="0.35">
      <c r="A49" s="1"/>
      <c r="B49" s="79" t="s">
        <v>18</v>
      </c>
      <c r="C49" s="79"/>
      <c r="D49" s="6">
        <v>0</v>
      </c>
      <c r="E49" s="72"/>
      <c r="F49" s="44" t="s">
        <v>96</v>
      </c>
      <c r="G49" s="6">
        <v>0</v>
      </c>
      <c r="H49" s="68">
        <v>1</v>
      </c>
      <c r="I49" s="29" t="s">
        <v>10</v>
      </c>
      <c r="J49" s="29" t="s">
        <v>10</v>
      </c>
      <c r="K49" s="10"/>
      <c r="L49" s="10"/>
    </row>
    <row r="50" spans="1:12" x14ac:dyDescent="0.35">
      <c r="A50" s="1"/>
      <c r="B50" s="72"/>
      <c r="C50" s="1"/>
      <c r="D50" s="1"/>
      <c r="E50" s="1"/>
      <c r="F50" s="15" t="s">
        <v>49</v>
      </c>
      <c r="G50" s="72"/>
      <c r="H50" s="72"/>
      <c r="K50" s="10"/>
      <c r="L50" s="10"/>
    </row>
    <row r="51" spans="1:12" x14ac:dyDescent="0.35">
      <c r="A51" s="1"/>
      <c r="B51" s="15"/>
      <c r="C51" s="1"/>
      <c r="D51" s="1"/>
      <c r="E51" s="1"/>
      <c r="F51" s="1"/>
      <c r="G51" s="1"/>
      <c r="H51" s="1"/>
      <c r="I51" s="1"/>
      <c r="J51" s="1"/>
      <c r="K51" s="10"/>
      <c r="L51" s="10"/>
    </row>
    <row r="52" spans="1:12" x14ac:dyDescent="0.35">
      <c r="A52" s="1"/>
      <c r="B52" s="95" t="s">
        <v>101</v>
      </c>
      <c r="C52" s="95"/>
      <c r="D52" s="95"/>
      <c r="E52" s="95"/>
      <c r="F52" s="95"/>
      <c r="G52" s="95"/>
      <c r="H52" s="95"/>
      <c r="I52" s="95"/>
      <c r="J52" s="95"/>
      <c r="K52" s="10"/>
      <c r="L52" s="10"/>
    </row>
    <row r="53" spans="1:12" x14ac:dyDescent="0.35">
      <c r="A53" s="1"/>
      <c r="B53" s="1"/>
      <c r="C53" s="1"/>
      <c r="D53" s="37"/>
      <c r="E53" s="37"/>
      <c r="F53" s="1"/>
      <c r="G53" s="1"/>
      <c r="H53" s="37"/>
      <c r="I53" s="37"/>
      <c r="J53" s="1"/>
      <c r="K53" s="10"/>
      <c r="L53" s="10"/>
    </row>
    <row r="54" spans="1:12" ht="26.5" customHeight="1" x14ac:dyDescent="0.35">
      <c r="B54" s="81" t="s">
        <v>8</v>
      </c>
      <c r="C54" s="81"/>
      <c r="D54" s="45" t="s">
        <v>83</v>
      </c>
      <c r="E54" s="7" t="s">
        <v>79</v>
      </c>
      <c r="F54" s="32" t="s">
        <v>47</v>
      </c>
      <c r="G54" s="7" t="s">
        <v>36</v>
      </c>
      <c r="H54" s="71" t="s">
        <v>92</v>
      </c>
      <c r="I54" s="73" t="s">
        <v>91</v>
      </c>
      <c r="J54" s="36" t="s">
        <v>90</v>
      </c>
      <c r="K54" s="10"/>
      <c r="L54" s="10"/>
    </row>
    <row r="55" spans="1:12" ht="34" customHeight="1" x14ac:dyDescent="0.35">
      <c r="A55" s="8"/>
      <c r="B55" s="80" t="s">
        <v>84</v>
      </c>
      <c r="C55" s="80"/>
      <c r="D55" s="16" t="str">
        <f>'Formulario Gerente RR.HH.'!D48</f>
        <v>B</v>
      </c>
      <c r="E55" s="12">
        <f>VLOOKUP(D55,$F$45:$G$49,2,FALSE)</f>
        <v>0.75</v>
      </c>
      <c r="F55" s="16" t="str">
        <f>'Formulario Gerente RR.HH.'!E48</f>
        <v>La mayoría del tiempo</v>
      </c>
      <c r="G55" s="12">
        <f>VLOOKUP(F55,$B$45:$D$49,3,FALSE)</f>
        <v>0.75</v>
      </c>
      <c r="H55" s="54" t="s">
        <v>11</v>
      </c>
      <c r="I55" s="46">
        <f>AVERAGE(E55,G55)</f>
        <v>0.75</v>
      </c>
      <c r="J55" s="55" t="str">
        <f>VLOOKUP(I55,$H$45:$I$49,2,TRUE)</f>
        <v>B</v>
      </c>
      <c r="K55" s="10"/>
      <c r="L55" s="10"/>
    </row>
    <row r="56" spans="1:12" ht="34" customHeight="1" x14ac:dyDescent="0.35">
      <c r="A56" s="8"/>
      <c r="B56" s="80" t="s">
        <v>85</v>
      </c>
      <c r="C56" s="80"/>
      <c r="D56" s="16" t="str">
        <f>'Formulario Gerente RR.HH.'!D49</f>
        <v>B</v>
      </c>
      <c r="E56" s="12">
        <f t="shared" ref="E56" si="0">VLOOKUP(D56,$F$45:$G$49,2,FALSE)</f>
        <v>0.75</v>
      </c>
      <c r="F56" s="16" t="str">
        <f>'Formulario Gerente RR.HH.'!E49</f>
        <v>La mayoría del tiempo</v>
      </c>
      <c r="G56" s="12">
        <f t="shared" ref="G56:G57" si="1">VLOOKUP(F56,$B$45:$D$49,3,FALSE)</f>
        <v>0.75</v>
      </c>
      <c r="H56" s="54" t="s">
        <v>11</v>
      </c>
      <c r="I56" s="46">
        <f t="shared" ref="I56:I57" si="2">AVERAGE(E56,G56)</f>
        <v>0.75</v>
      </c>
      <c r="J56" s="55" t="str">
        <f>VLOOKUP(I56,$H$45:$I$49,2,TRUE)</f>
        <v>B</v>
      </c>
      <c r="K56" s="10"/>
      <c r="L56" s="10"/>
    </row>
    <row r="57" spans="1:12" ht="34" customHeight="1" x14ac:dyDescent="0.35">
      <c r="A57" s="8"/>
      <c r="B57" s="80" t="s">
        <v>86</v>
      </c>
      <c r="C57" s="80"/>
      <c r="D57" s="16" t="str">
        <f>'Formulario Gerente RR.HH.'!D50</f>
        <v>B</v>
      </c>
      <c r="E57" s="12">
        <f>VLOOKUP(D57,$F$45:$G$49,2,FALSE)</f>
        <v>0.75</v>
      </c>
      <c r="F57" s="16" t="str">
        <f>'Formulario Gerente RR.HH.'!E50</f>
        <v>Siempre</v>
      </c>
      <c r="G57" s="12">
        <f t="shared" si="1"/>
        <v>1</v>
      </c>
      <c r="H57" s="54" t="s">
        <v>11</v>
      </c>
      <c r="I57" s="46">
        <f t="shared" si="2"/>
        <v>0.875</v>
      </c>
      <c r="J57" s="55" t="str">
        <f>VLOOKUP(I57,$H$45:$I$49,2,TRUE)</f>
        <v>B</v>
      </c>
      <c r="K57" s="10"/>
      <c r="L57" s="10"/>
    </row>
    <row r="58" spans="1:12" ht="34" customHeight="1" x14ac:dyDescent="0.35">
      <c r="A58" s="8"/>
      <c r="B58" s="81" t="s">
        <v>9</v>
      </c>
      <c r="C58" s="81"/>
      <c r="D58" s="45" t="s">
        <v>83</v>
      </c>
      <c r="E58" s="7" t="s">
        <v>79</v>
      </c>
      <c r="F58" s="32" t="s">
        <v>47</v>
      </c>
      <c r="G58" s="7" t="s">
        <v>36</v>
      </c>
      <c r="H58" s="71" t="s">
        <v>92</v>
      </c>
      <c r="I58" s="73" t="s">
        <v>91</v>
      </c>
      <c r="J58" s="36" t="s">
        <v>90</v>
      </c>
      <c r="K58" s="10"/>
      <c r="L58" s="10"/>
    </row>
    <row r="59" spans="1:12" ht="34" customHeight="1" x14ac:dyDescent="0.35">
      <c r="A59" s="8"/>
      <c r="B59" s="80" t="s">
        <v>74</v>
      </c>
      <c r="C59" s="80"/>
      <c r="D59" s="16" t="str">
        <f>'Formulario Gerente RR.HH.'!D52</f>
        <v>B</v>
      </c>
      <c r="E59" s="12">
        <f t="shared" ref="E59:E60" si="3">VLOOKUP(D59,$F$45:$G$49,2,FALSE)</f>
        <v>0.75</v>
      </c>
      <c r="F59" s="16" t="str">
        <f>'Formulario Gerente RR.HH.'!E52</f>
        <v>La mayoría del tiempo</v>
      </c>
      <c r="G59" s="12">
        <f t="shared" ref="G59" si="4">VLOOKUP(F59,$B$45:$D$49,3,FALSE)</f>
        <v>0.75</v>
      </c>
      <c r="H59" s="54" t="s">
        <v>10</v>
      </c>
      <c r="I59" s="46">
        <f>AVERAGE(E59,G59)</f>
        <v>0.75</v>
      </c>
      <c r="J59" s="55" t="str">
        <f>VLOOKUP(I59,$H$45:$I$49,2,TRUE)</f>
        <v>B</v>
      </c>
      <c r="K59" s="10"/>
      <c r="L59" s="10"/>
    </row>
    <row r="60" spans="1:12" ht="34" customHeight="1" x14ac:dyDescent="0.35">
      <c r="A60" s="8"/>
      <c r="B60" s="80" t="s">
        <v>75</v>
      </c>
      <c r="C60" s="80"/>
      <c r="D60" s="16" t="str">
        <f>'Formulario Gerente RR.HH.'!D53</f>
        <v>C</v>
      </c>
      <c r="E60" s="12">
        <f t="shared" si="3"/>
        <v>0.5</v>
      </c>
      <c r="F60" s="16" t="str">
        <f>'Formulario Gerente RR.HH.'!E53</f>
        <v>La mayoría del tiempo</v>
      </c>
      <c r="G60" s="12">
        <f>VLOOKUP(F60,$B$45:$D$49,3,FALSE)</f>
        <v>0.75</v>
      </c>
      <c r="H60" s="54" t="s">
        <v>10</v>
      </c>
      <c r="I60" s="46">
        <f t="shared" ref="I60" si="5">AVERAGE(E60,G60)</f>
        <v>0.625</v>
      </c>
      <c r="J60" s="55" t="str">
        <f>VLOOKUP(I60,$H$45:$I$49,2,TRUE)</f>
        <v>C</v>
      </c>
      <c r="K60" s="10"/>
      <c r="L60" s="10"/>
    </row>
    <row r="61" spans="1:12" ht="18" customHeight="1" x14ac:dyDescent="0.35">
      <c r="A61" s="8"/>
      <c r="B61" s="48"/>
      <c r="C61" s="48"/>
      <c r="D61" s="74"/>
      <c r="E61" s="34"/>
      <c r="F61" s="49"/>
      <c r="G61" s="34"/>
      <c r="H61" s="47"/>
      <c r="I61" s="47"/>
      <c r="J61" s="26"/>
      <c r="K61" s="10"/>
      <c r="L61" s="10"/>
    </row>
    <row r="62" spans="1:12" ht="17.5" customHeight="1" x14ac:dyDescent="0.35">
      <c r="A62" s="8"/>
      <c r="B62" s="48"/>
      <c r="C62" s="48"/>
      <c r="D62" s="74"/>
      <c r="E62" s="72"/>
      <c r="F62" s="106" t="s">
        <v>38</v>
      </c>
      <c r="G62" s="107"/>
      <c r="H62" s="108"/>
      <c r="I62" s="41">
        <f>AVERAGE(I55,I56,I57,I59,I60)</f>
        <v>0.75</v>
      </c>
      <c r="J62" s="72"/>
      <c r="K62" s="10"/>
      <c r="L62" s="10"/>
    </row>
    <row r="63" spans="1:12" x14ac:dyDescent="0.35">
      <c r="A63" s="1"/>
      <c r="B63" s="1"/>
      <c r="C63" s="1"/>
      <c r="D63" s="1"/>
      <c r="E63" s="1"/>
      <c r="F63" s="1"/>
      <c r="G63" s="1"/>
      <c r="H63" s="1"/>
      <c r="I63" s="1"/>
      <c r="J63" s="17"/>
      <c r="K63" s="10"/>
      <c r="L63" s="10"/>
    </row>
    <row r="64" spans="1:12" x14ac:dyDescent="0.35">
      <c r="A64" s="1"/>
      <c r="B64" s="4" t="s">
        <v>21</v>
      </c>
      <c r="C64" s="1"/>
      <c r="D64" s="1"/>
      <c r="E64" s="1"/>
      <c r="F64" s="1"/>
      <c r="G64" s="1"/>
      <c r="H64" s="1"/>
      <c r="I64" s="1"/>
      <c r="J64" s="1"/>
      <c r="K64" s="10"/>
      <c r="L64" s="10"/>
    </row>
    <row r="65" spans="1:12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0"/>
      <c r="L65" s="10"/>
    </row>
    <row r="66" spans="1:12" x14ac:dyDescent="0.35">
      <c r="A66" s="1"/>
      <c r="B66" s="109" t="s">
        <v>19</v>
      </c>
      <c r="C66" s="110"/>
      <c r="D66" s="111"/>
      <c r="E66" s="101" t="s">
        <v>30</v>
      </c>
      <c r="F66" s="102"/>
      <c r="G66" s="102"/>
      <c r="H66" s="103"/>
      <c r="I66" s="81" t="s">
        <v>31</v>
      </c>
      <c r="J66" s="81"/>
      <c r="K66" s="10"/>
      <c r="L66" s="10"/>
    </row>
    <row r="67" spans="1:12" ht="24" customHeight="1" x14ac:dyDescent="0.35">
      <c r="A67" s="1"/>
      <c r="B67" s="79" t="s">
        <v>74</v>
      </c>
      <c r="C67" s="79"/>
      <c r="D67" s="79"/>
      <c r="E67" s="80" t="s">
        <v>68</v>
      </c>
      <c r="F67" s="80"/>
      <c r="G67" s="80"/>
      <c r="H67" s="80"/>
      <c r="I67" s="79" t="s">
        <v>71</v>
      </c>
      <c r="J67" s="79"/>
      <c r="K67" s="10"/>
      <c r="L67" s="10"/>
    </row>
    <row r="68" spans="1:12" ht="36.5" customHeight="1" x14ac:dyDescent="0.35">
      <c r="A68" s="1"/>
      <c r="B68" s="79"/>
      <c r="C68" s="79"/>
      <c r="D68" s="79"/>
      <c r="E68" s="80" t="s">
        <v>69</v>
      </c>
      <c r="F68" s="80"/>
      <c r="G68" s="80"/>
      <c r="H68" s="80"/>
      <c r="I68" s="80" t="s">
        <v>70</v>
      </c>
      <c r="J68" s="80"/>
      <c r="K68" s="10"/>
      <c r="L68" s="10"/>
    </row>
    <row r="69" spans="1:12" ht="20" customHeight="1" x14ac:dyDescent="0.35">
      <c r="A69" s="1"/>
      <c r="B69" s="79" t="s">
        <v>75</v>
      </c>
      <c r="C69" s="79"/>
      <c r="D69" s="79"/>
      <c r="E69" s="79" t="s">
        <v>77</v>
      </c>
      <c r="F69" s="79"/>
      <c r="G69" s="79"/>
      <c r="H69" s="79"/>
      <c r="I69" s="79" t="s">
        <v>102</v>
      </c>
      <c r="J69" s="79"/>
      <c r="K69" s="10"/>
      <c r="L69" s="10"/>
    </row>
    <row r="70" spans="1:12" x14ac:dyDescent="0.35">
      <c r="A70" s="1"/>
      <c r="B70" s="79" t="s">
        <v>76</v>
      </c>
      <c r="C70" s="79"/>
      <c r="D70" s="79"/>
      <c r="E70" s="79"/>
      <c r="F70" s="79"/>
      <c r="G70" s="79"/>
      <c r="H70" s="79"/>
      <c r="I70" s="96"/>
      <c r="J70" s="96"/>
      <c r="K70" s="10"/>
      <c r="L70" s="10"/>
    </row>
    <row r="71" spans="1:12" x14ac:dyDescent="0.35">
      <c r="A71" s="1"/>
      <c r="B71" s="15"/>
      <c r="C71" s="15"/>
      <c r="D71" s="15"/>
      <c r="E71" s="15"/>
      <c r="F71" s="15"/>
      <c r="G71" s="15"/>
      <c r="H71" s="15"/>
      <c r="I71" s="15"/>
      <c r="J71" s="15"/>
      <c r="K71" s="10"/>
      <c r="L71" s="10"/>
    </row>
    <row r="72" spans="1:12" x14ac:dyDescent="0.35">
      <c r="A72" s="1"/>
      <c r="B72" s="23" t="s">
        <v>61</v>
      </c>
      <c r="C72" s="15"/>
      <c r="D72" s="15"/>
      <c r="E72" s="15"/>
      <c r="F72" s="15"/>
      <c r="G72" s="15"/>
      <c r="H72" s="15"/>
      <c r="I72" s="15"/>
      <c r="J72" s="15"/>
      <c r="K72" s="10"/>
      <c r="L72" s="10"/>
    </row>
    <row r="73" spans="1:12" x14ac:dyDescent="0.35">
      <c r="A73" s="1"/>
      <c r="B73" s="15"/>
      <c r="C73" s="15"/>
      <c r="D73" s="15"/>
      <c r="E73" s="15"/>
      <c r="F73" s="15"/>
      <c r="G73" s="15"/>
      <c r="H73" s="15"/>
      <c r="I73" s="15"/>
      <c r="J73" s="15"/>
      <c r="K73" s="10"/>
      <c r="L73" s="10"/>
    </row>
    <row r="74" spans="1:12" x14ac:dyDescent="0.35">
      <c r="A74" s="1"/>
      <c r="B74" s="112" t="s">
        <v>63</v>
      </c>
      <c r="C74" s="112"/>
      <c r="D74" s="81" t="s">
        <v>24</v>
      </c>
      <c r="E74" s="81"/>
      <c r="F74" s="1"/>
      <c r="G74" s="30"/>
      <c r="H74" s="30"/>
      <c r="I74" s="30"/>
      <c r="J74" s="30"/>
      <c r="K74" s="10"/>
      <c r="L74" s="10"/>
    </row>
    <row r="75" spans="1:12" ht="23.5" customHeight="1" x14ac:dyDescent="0.35">
      <c r="A75" s="1"/>
      <c r="B75" s="98" t="s">
        <v>64</v>
      </c>
      <c r="C75" s="100"/>
      <c r="D75" s="79" t="s">
        <v>22</v>
      </c>
      <c r="E75" s="79"/>
      <c r="F75" s="1"/>
      <c r="G75" s="56" t="s">
        <v>20</v>
      </c>
      <c r="H75" s="70">
        <f>AVERAGE(I30,I62)</f>
        <v>0.80784999999999996</v>
      </c>
      <c r="I75" s="1"/>
      <c r="J75" s="1"/>
    </row>
    <row r="76" spans="1:12" ht="23.5" customHeight="1" x14ac:dyDescent="0.35">
      <c r="A76" s="1"/>
      <c r="B76" s="98" t="s">
        <v>65</v>
      </c>
      <c r="C76" s="100"/>
      <c r="D76" s="79" t="s">
        <v>40</v>
      </c>
      <c r="E76" s="79"/>
      <c r="F76" s="1"/>
      <c r="G76" s="104" t="str">
        <f>VLOOKUP(H75,$B$89:$C$93,2,TRUE)</f>
        <v>Destacado</v>
      </c>
      <c r="H76" s="104"/>
      <c r="I76" s="40"/>
      <c r="J76" s="40"/>
    </row>
    <row r="77" spans="1:12" ht="23.5" customHeight="1" x14ac:dyDescent="0.35">
      <c r="A77" s="1"/>
      <c r="B77" s="98" t="s">
        <v>66</v>
      </c>
      <c r="C77" s="100"/>
      <c r="D77" s="79" t="s">
        <v>45</v>
      </c>
      <c r="E77" s="79"/>
      <c r="F77" s="1"/>
      <c r="G77" s="72"/>
      <c r="H77" s="72"/>
      <c r="I77" s="58"/>
      <c r="J77" s="58"/>
    </row>
    <row r="78" spans="1:12" ht="23.5" customHeight="1" x14ac:dyDescent="0.35">
      <c r="A78" s="1"/>
      <c r="B78" s="98" t="s">
        <v>67</v>
      </c>
      <c r="C78" s="100"/>
      <c r="D78" s="79" t="s">
        <v>46</v>
      </c>
      <c r="E78" s="79"/>
      <c r="F78" s="1"/>
      <c r="G78" s="1"/>
      <c r="H78" s="1"/>
      <c r="I78" s="1"/>
      <c r="J78" s="1"/>
    </row>
    <row r="79" spans="1:12" ht="23.5" customHeight="1" x14ac:dyDescent="0.35">
      <c r="A79" s="1"/>
      <c r="B79" s="98" t="s">
        <v>72</v>
      </c>
      <c r="C79" s="100"/>
      <c r="D79" s="80" t="s">
        <v>62</v>
      </c>
      <c r="E79" s="80"/>
      <c r="F79" s="1"/>
      <c r="G79" s="72"/>
      <c r="H79" s="72"/>
      <c r="I79" s="1"/>
      <c r="J79" s="1"/>
    </row>
    <row r="80" spans="1:12" x14ac:dyDescent="0.35">
      <c r="A80" s="1"/>
      <c r="B80" s="15"/>
      <c r="C80" s="15"/>
      <c r="D80" s="15"/>
      <c r="E80" s="15"/>
      <c r="F80" s="15"/>
      <c r="I80" s="15"/>
      <c r="J80" s="15"/>
      <c r="K80" s="10"/>
      <c r="L80" s="10"/>
    </row>
    <row r="81" spans="1:12" x14ac:dyDescent="0.35">
      <c r="A81" s="1"/>
      <c r="B81" s="15"/>
      <c r="C81" s="15"/>
      <c r="D81" s="15"/>
      <c r="E81" s="15"/>
      <c r="F81" s="15"/>
      <c r="K81" s="10"/>
      <c r="L81" s="10"/>
    </row>
    <row r="82" spans="1:12" x14ac:dyDescent="0.35">
      <c r="A82" s="1"/>
      <c r="B82" s="15"/>
      <c r="C82" s="15"/>
      <c r="D82" s="15"/>
      <c r="E82" s="15"/>
      <c r="F82" s="15"/>
      <c r="G82" s="15"/>
      <c r="H82" s="15"/>
      <c r="I82" s="15"/>
      <c r="J82" s="15"/>
      <c r="K82" s="10"/>
      <c r="L82" s="10"/>
    </row>
    <row r="83" spans="1:12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0"/>
      <c r="L83" s="10"/>
    </row>
    <row r="84" spans="1:12" ht="39" customHeight="1" x14ac:dyDescent="0.35">
      <c r="A84" s="1"/>
      <c r="B84" s="97" t="s">
        <v>41</v>
      </c>
      <c r="C84" s="97"/>
      <c r="D84" s="97"/>
      <c r="E84" s="97"/>
      <c r="F84" s="97" t="s">
        <v>44</v>
      </c>
      <c r="G84" s="97"/>
      <c r="H84" s="97"/>
      <c r="I84" s="97"/>
      <c r="J84" s="59"/>
      <c r="K84" s="10"/>
      <c r="L84" s="10"/>
    </row>
    <row r="85" spans="1:12" ht="22.5" customHeight="1" x14ac:dyDescent="0.35">
      <c r="A85" s="1"/>
      <c r="B85" s="97" t="s">
        <v>42</v>
      </c>
      <c r="C85" s="97"/>
      <c r="D85" s="97"/>
      <c r="E85" s="97"/>
      <c r="F85" s="97" t="s">
        <v>42</v>
      </c>
      <c r="G85" s="97"/>
      <c r="H85" s="97"/>
      <c r="I85" s="97"/>
      <c r="J85" s="59"/>
      <c r="K85" s="10"/>
      <c r="L85" s="10"/>
    </row>
    <row r="86" spans="1:12" ht="61" customHeight="1" x14ac:dyDescent="0.35">
      <c r="A86" s="1"/>
      <c r="B86" s="97" t="s">
        <v>43</v>
      </c>
      <c r="C86" s="97"/>
      <c r="D86" s="97"/>
      <c r="E86" s="97"/>
      <c r="F86" s="97" t="s">
        <v>43</v>
      </c>
      <c r="G86" s="97"/>
      <c r="H86" s="97"/>
      <c r="I86" s="97"/>
      <c r="J86" s="59"/>
      <c r="K86" s="10"/>
      <c r="L86" s="10"/>
    </row>
    <row r="87" spans="1:12" x14ac:dyDescent="0.35">
      <c r="A87" s="67"/>
      <c r="B87" s="67"/>
      <c r="C87" s="67"/>
      <c r="D87" s="67"/>
      <c r="E87" s="67"/>
      <c r="F87" s="67"/>
      <c r="G87" s="1"/>
      <c r="H87" s="1"/>
      <c r="I87" s="1"/>
      <c r="J87" s="1"/>
      <c r="K87" s="31"/>
    </row>
    <row r="88" spans="1:12" x14ac:dyDescent="0.35">
      <c r="A88" s="29"/>
      <c r="B88" s="29"/>
      <c r="C88" s="29"/>
      <c r="D88" s="29"/>
      <c r="E88" s="29"/>
      <c r="F88" s="29"/>
    </row>
    <row r="89" spans="1:12" x14ac:dyDescent="0.35">
      <c r="A89" s="29"/>
      <c r="B89" s="29">
        <v>0</v>
      </c>
      <c r="C89" s="29" t="s">
        <v>62</v>
      </c>
      <c r="D89" s="29"/>
      <c r="E89" s="29"/>
      <c r="F89" s="29"/>
    </row>
    <row r="90" spans="1:12" x14ac:dyDescent="0.35">
      <c r="A90" s="29"/>
      <c r="B90" s="29">
        <v>0.4</v>
      </c>
      <c r="C90" s="29" t="s">
        <v>46</v>
      </c>
      <c r="D90" s="29"/>
      <c r="E90" s="29"/>
      <c r="F90" s="29"/>
    </row>
    <row r="91" spans="1:12" x14ac:dyDescent="0.35">
      <c r="A91" s="29"/>
      <c r="B91" s="29">
        <v>0.6</v>
      </c>
      <c r="C91" s="29" t="s">
        <v>45</v>
      </c>
      <c r="D91" s="29"/>
      <c r="E91" s="29"/>
      <c r="F91" s="29"/>
    </row>
    <row r="92" spans="1:12" x14ac:dyDescent="0.35">
      <c r="A92" s="29"/>
      <c r="B92" s="29">
        <v>0.8</v>
      </c>
      <c r="C92" s="29" t="s">
        <v>40</v>
      </c>
      <c r="D92" s="29"/>
      <c r="E92" s="29"/>
      <c r="F92" s="29"/>
    </row>
    <row r="93" spans="1:12" x14ac:dyDescent="0.35">
      <c r="A93" s="29"/>
      <c r="B93" s="29">
        <v>0.9</v>
      </c>
      <c r="C93" s="29" t="s">
        <v>22</v>
      </c>
      <c r="D93" s="29"/>
      <c r="E93" s="29"/>
      <c r="F93" s="29"/>
    </row>
    <row r="94" spans="1:12" x14ac:dyDescent="0.35">
      <c r="A94" s="29"/>
      <c r="B94" s="29"/>
      <c r="C94" s="29"/>
      <c r="D94" s="29"/>
      <c r="E94" s="29"/>
      <c r="F94" s="29"/>
    </row>
    <row r="95" spans="1:12" x14ac:dyDescent="0.35">
      <c r="A95" s="29"/>
      <c r="B95" s="29"/>
      <c r="C95" s="29"/>
      <c r="D95" s="29"/>
      <c r="E95" s="29"/>
      <c r="F95" s="29"/>
    </row>
    <row r="96" spans="1:12" x14ac:dyDescent="0.35">
      <c r="A96" s="29"/>
      <c r="B96" s="29"/>
      <c r="C96" s="29"/>
      <c r="D96" s="29"/>
      <c r="E96" s="29"/>
      <c r="F96" s="29"/>
    </row>
    <row r="97" spans="1:6" x14ac:dyDescent="0.35">
      <c r="A97" s="29"/>
      <c r="B97" s="29"/>
      <c r="C97" s="29"/>
      <c r="D97" s="29"/>
      <c r="E97" s="29"/>
      <c r="F97" s="29"/>
    </row>
  </sheetData>
  <sortState xmlns:xlrd2="http://schemas.microsoft.com/office/spreadsheetml/2017/richdata2" ref="B89:B93">
    <sortCondition ref="B89:B93"/>
  </sortState>
  <mergeCells count="85">
    <mergeCell ref="B3:I3"/>
    <mergeCell ref="B27:H27"/>
    <mergeCell ref="B28:H28"/>
    <mergeCell ref="B58:C58"/>
    <mergeCell ref="B59:C59"/>
    <mergeCell ref="F4:I4"/>
    <mergeCell ref="F5:I5"/>
    <mergeCell ref="F6:I6"/>
    <mergeCell ref="B54:C54"/>
    <mergeCell ref="B22:G22"/>
    <mergeCell ref="B23:G23"/>
    <mergeCell ref="B24:G24"/>
    <mergeCell ref="B4:E4"/>
    <mergeCell ref="B5:E5"/>
    <mergeCell ref="B56:C56"/>
    <mergeCell ref="B57:C57"/>
    <mergeCell ref="B76:C76"/>
    <mergeCell ref="B70:D70"/>
    <mergeCell ref="B86:E86"/>
    <mergeCell ref="B77:C77"/>
    <mergeCell ref="B85:E85"/>
    <mergeCell ref="B84:E84"/>
    <mergeCell ref="B78:C78"/>
    <mergeCell ref="B79:C79"/>
    <mergeCell ref="D77:E77"/>
    <mergeCell ref="D78:E78"/>
    <mergeCell ref="D79:E79"/>
    <mergeCell ref="B67:D68"/>
    <mergeCell ref="B60:C60"/>
    <mergeCell ref="B69:D69"/>
    <mergeCell ref="B74:C74"/>
    <mergeCell ref="B75:C75"/>
    <mergeCell ref="B46:C46"/>
    <mergeCell ref="B47:C47"/>
    <mergeCell ref="B48:C48"/>
    <mergeCell ref="B49:C49"/>
    <mergeCell ref="B55:C55"/>
    <mergeCell ref="A1:J1"/>
    <mergeCell ref="I66:J66"/>
    <mergeCell ref="I67:J67"/>
    <mergeCell ref="I68:J68"/>
    <mergeCell ref="B6:E6"/>
    <mergeCell ref="B12:C12"/>
    <mergeCell ref="B13:C13"/>
    <mergeCell ref="B14:C14"/>
    <mergeCell ref="B19:G19"/>
    <mergeCell ref="B20:G20"/>
    <mergeCell ref="B21:G21"/>
    <mergeCell ref="B15:C15"/>
    <mergeCell ref="B16:C16"/>
    <mergeCell ref="B17:C17"/>
    <mergeCell ref="B44:C44"/>
    <mergeCell ref="B45:C45"/>
    <mergeCell ref="G76:H76"/>
    <mergeCell ref="F30:H30"/>
    <mergeCell ref="I69:J69"/>
    <mergeCell ref="I70:J70"/>
    <mergeCell ref="I34:J34"/>
    <mergeCell ref="I35:J35"/>
    <mergeCell ref="I36:J36"/>
    <mergeCell ref="I37:J37"/>
    <mergeCell ref="E68:H68"/>
    <mergeCell ref="E69:H69"/>
    <mergeCell ref="E70:H70"/>
    <mergeCell ref="F62:H62"/>
    <mergeCell ref="D76:E76"/>
    <mergeCell ref="B66:D66"/>
    <mergeCell ref="D74:E74"/>
    <mergeCell ref="D75:E75"/>
    <mergeCell ref="F84:I84"/>
    <mergeCell ref="F85:I85"/>
    <mergeCell ref="F86:I86"/>
    <mergeCell ref="B8:J8"/>
    <mergeCell ref="B40:J40"/>
    <mergeCell ref="B52:J52"/>
    <mergeCell ref="E34:H34"/>
    <mergeCell ref="E35:H35"/>
    <mergeCell ref="E36:H36"/>
    <mergeCell ref="E37:H37"/>
    <mergeCell ref="B35:D35"/>
    <mergeCell ref="B36:D36"/>
    <mergeCell ref="B37:D37"/>
    <mergeCell ref="B34:D34"/>
    <mergeCell ref="E66:H66"/>
    <mergeCell ref="E67:H67"/>
  </mergeCells>
  <dataValidations count="2">
    <dataValidation type="list" allowBlank="1" showInputMessage="1" showErrorMessage="1" sqref="G61" xr:uid="{1CE661EA-8DAE-43C8-A6A6-80B3C9E1449B}">
      <formula1>$B$45:$B$49</formula1>
    </dataValidation>
    <dataValidation type="list" allowBlank="1" showInputMessage="1" showErrorMessage="1" sqref="H55:H57 H59:H60" xr:uid="{F0845C6D-64A3-41AC-B920-2ADCDFD65AB0}">
      <formula1>"A,B,C,D,ND"</formula1>
    </dataValidation>
  </dataValidation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Formulario Gerente RR.HH.</vt:lpstr>
      <vt:lpstr>Informe final</vt:lpstr>
      <vt:lpstr>'Formulario Gerente RR.HH.'!Área_de_impresión</vt:lpstr>
      <vt:lpstr>'Informe final'!Área_de_impresión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</dc:creator>
  <cp:lastModifiedBy>CHIRIBOGA CASTRO PATRICIA INES</cp:lastModifiedBy>
  <dcterms:created xsi:type="dcterms:W3CDTF">2022-04-07T22:06:46Z</dcterms:created>
  <dcterms:modified xsi:type="dcterms:W3CDTF">2025-03-13T21:51:13Z</dcterms:modified>
</cp:coreProperties>
</file>