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alomon\Desktop\AÑO_2021\PRIMER_SEMESTRE\UNIVERSIDADES\UCE\SEMESTRE_JUNIO_2021_NOVIEMBRE_2021\POSGRADOS_UCE\MATERIAL_DE_CLASES\ESTADISTICA\"/>
    </mc:Choice>
  </mc:AlternateContent>
  <xr:revisionPtr revIDLastSave="0" documentId="13_ncr:1_{3DC87AE8-8856-44DB-9A4E-0173A8058FCD}" xr6:coauthVersionLast="47" xr6:coauthVersionMax="47" xr10:uidLastSave="{00000000-0000-0000-0000-000000000000}"/>
  <bookViews>
    <workbookView xWindow="-120" yWindow="-120" windowWidth="20730" windowHeight="11760" tabRatio="737" activeTab="4" xr2:uid="{00000000-000D-0000-FFFF-FFFF00000000}"/>
  </bookViews>
  <sheets>
    <sheet name="Introduction" sheetId="32" r:id="rId1"/>
    <sheet name="MIN and MAX" sheetId="18" r:id="rId2"/>
    <sheet name="COUNT" sheetId="33" r:id="rId3"/>
    <sheet name="RANK" sheetId="17" r:id="rId4"/>
    <sheet name="Hoja3" sheetId="36" r:id="rId5"/>
    <sheet name="AVERAGE and MEDIAN" sheetId="28" r:id="rId6"/>
    <sheet name="VAR and STDEV" sheetId="29" r:id="rId7"/>
    <sheet name="Covariance and Correlation" sheetId="22" r:id="rId8"/>
    <sheet name="EX 1" sheetId="21" r:id="rId9"/>
    <sheet name="EX 2" sheetId="24" r:id="rId10"/>
    <sheet name="EX 3" sheetId="27" r:id="rId11"/>
  </sheets>
  <definedNames>
    <definedName name="Product_A">'MIN and MAX'!$E$47:$E$56</definedName>
    <definedName name="Product_B">'MIN and MAX'!$F$46:$F$56</definedName>
    <definedName name="VENTAS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9" i="17" l="1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68" i="17"/>
  <c r="H41" i="17"/>
  <c r="J65" i="33"/>
  <c r="J64" i="33"/>
  <c r="J49" i="18"/>
  <c r="E59" i="18"/>
  <c r="E58" i="18"/>
  <c r="F35" i="33"/>
  <c r="E35" i="33"/>
  <c r="E15" i="32" l="1"/>
  <c r="E16" i="32"/>
  <c r="F34" i="33" l="1"/>
  <c r="E34" i="33"/>
  <c r="E14" i="32"/>
  <c r="F57" i="22" l="1"/>
  <c r="E35" i="29"/>
  <c r="F36" i="28"/>
  <c r="F37" i="28"/>
  <c r="E37" i="28"/>
  <c r="E36" i="28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E23" i="32"/>
  <c r="E21" i="32"/>
  <c r="E18" i="32"/>
  <c r="E17" i="32"/>
  <c r="E22" i="32"/>
  <c r="E20" i="32"/>
  <c r="E19" i="32"/>
  <c r="F35" i="29" l="1"/>
  <c r="F34" i="29"/>
  <c r="E34" i="29"/>
  <c r="F58" i="22" l="1"/>
  <c r="F37" i="18"/>
  <c r="F38" i="18"/>
  <c r="E38" i="18"/>
  <c r="E37" i="18"/>
</calcChain>
</file>

<file path=xl/sharedStrings.xml><?xml version="1.0" encoding="utf-8"?>
<sst xmlns="http://schemas.openxmlformats.org/spreadsheetml/2006/main" count="4377" uniqueCount="2415">
  <si>
    <t>Example</t>
  </si>
  <si>
    <t>Try it out!</t>
  </si>
  <si>
    <t>Number</t>
  </si>
  <si>
    <t>MIN</t>
  </si>
  <si>
    <t xml:space="preserve">MAX(number1, [number2], ...) is a function that returns the biggest number in a given set of numbers. </t>
  </si>
  <si>
    <t xml:space="preserve">Using the data provided, identify the minimum and the maximum weekly sales for Products A and B. </t>
  </si>
  <si>
    <t>Solution</t>
  </si>
  <si>
    <t>Total sales ($)</t>
  </si>
  <si>
    <t>Week</t>
  </si>
  <si>
    <t>Product A</t>
  </si>
  <si>
    <t>Product B</t>
  </si>
  <si>
    <t>MAX</t>
  </si>
  <si>
    <t>Rank</t>
  </si>
  <si>
    <t xml:space="preserve">The rank of an observation is its position relative to the other data in the data set.  </t>
  </si>
  <si>
    <t>Order is an optional argument designating whether or not the rank should be based on descending or ascending order (1=Ascending, 0=Descending).</t>
  </si>
  <si>
    <t>YouTube Views
(June 24, 2015)</t>
  </si>
  <si>
    <t>Begin Again</t>
  </si>
  <si>
    <t>Blank Space</t>
  </si>
  <si>
    <t>Everything Has Changed ft. Ed Sheeran</t>
  </si>
  <si>
    <t>I Knew You Were Trouble</t>
  </si>
  <si>
    <t>Love Story</t>
  </si>
  <si>
    <t>Mean</t>
  </si>
  <si>
    <t>Our Song</t>
  </si>
  <si>
    <t>Red</t>
  </si>
  <si>
    <t>Shake It Off</t>
  </si>
  <si>
    <t>Sparks Fly</t>
  </si>
  <si>
    <r>
      <t>We Are Never Ever Getting Back Togeth</t>
    </r>
    <r>
      <rPr>
        <sz val="11"/>
        <color theme="1"/>
        <rFont val="Calibri"/>
        <family val="2"/>
        <scheme val="minor"/>
      </rPr>
      <t>er</t>
    </r>
  </si>
  <si>
    <t>Exercise 1.</t>
  </si>
  <si>
    <t>Player Name</t>
  </si>
  <si>
    <t>Team</t>
  </si>
  <si>
    <t>Abdullah, Husain</t>
  </si>
  <si>
    <t>KC</t>
  </si>
  <si>
    <t>Abdul-Quddus, Isa</t>
  </si>
  <si>
    <t>NO</t>
  </si>
  <si>
    <t>Aboushi, Oday</t>
  </si>
  <si>
    <t>NYJ</t>
  </si>
  <si>
    <t>Abraham, John</t>
  </si>
  <si>
    <t>ARI</t>
  </si>
  <si>
    <t>Acho, Emmanuel</t>
  </si>
  <si>
    <t>PHI</t>
  </si>
  <si>
    <t>Acho, Sam</t>
  </si>
  <si>
    <t>Adams, Joe</t>
  </si>
  <si>
    <t>CAR</t>
  </si>
  <si>
    <t>Adams, Kris</t>
  </si>
  <si>
    <t>NYG</t>
  </si>
  <si>
    <t>Adams, Kyle</t>
  </si>
  <si>
    <t>CHI</t>
  </si>
  <si>
    <t>Adams, Michael</t>
  </si>
  <si>
    <t>TB</t>
  </si>
  <si>
    <t>Adams, Mike</t>
  </si>
  <si>
    <t>DEN</t>
  </si>
  <si>
    <t>PIT</t>
  </si>
  <si>
    <t>Adams, Phillip</t>
  </si>
  <si>
    <t>OAK</t>
  </si>
  <si>
    <t>Addae, Jahleel</t>
  </si>
  <si>
    <t>SD</t>
  </si>
  <si>
    <t>Addison, Mario</t>
  </si>
  <si>
    <t>Aiken, Danny</t>
  </si>
  <si>
    <t>NE</t>
  </si>
  <si>
    <t>Aiken, Kamar</t>
  </si>
  <si>
    <t>Akers, David</t>
  </si>
  <si>
    <t>DET</t>
  </si>
  <si>
    <t>Akins, C.J.</t>
  </si>
  <si>
    <t>STL</t>
  </si>
  <si>
    <t>Albert, Branden</t>
  </si>
  <si>
    <t>Albright, Alex</t>
  </si>
  <si>
    <t>DAL</t>
  </si>
  <si>
    <t>Alexander, Danario</t>
  </si>
  <si>
    <t>Alexander, Frank</t>
  </si>
  <si>
    <t>Alexander, Lorenzo</t>
  </si>
  <si>
    <t>Alford, Robert</t>
  </si>
  <si>
    <t>ATL</t>
  </si>
  <si>
    <t>Allen, Antonio</t>
  </si>
  <si>
    <t>Allen, Cortez</t>
  </si>
  <si>
    <t>Allen, Dwayne</t>
  </si>
  <si>
    <t>IND</t>
  </si>
  <si>
    <t>Allen, Jared</t>
  </si>
  <si>
    <t>Allen, Jeff</t>
  </si>
  <si>
    <t>Allen, Keenan</t>
  </si>
  <si>
    <t>Allen, Nate</t>
  </si>
  <si>
    <t>Allen, Russell</t>
  </si>
  <si>
    <t>JAC</t>
  </si>
  <si>
    <t>Allen, Ryan</t>
  </si>
  <si>
    <t>Allen, Will</t>
  </si>
  <si>
    <t>Alonso, Kiko</t>
  </si>
  <si>
    <t>BUF</t>
  </si>
  <si>
    <t>Alualu, Tyson</t>
  </si>
  <si>
    <t>Amendola, Danny</t>
  </si>
  <si>
    <t>Amerson, David</t>
  </si>
  <si>
    <t>WAS</t>
  </si>
  <si>
    <t>Amukamara, Prince</t>
  </si>
  <si>
    <t>Anderson, C.J.</t>
  </si>
  <si>
    <t>Anderson, Colt</t>
  </si>
  <si>
    <t>Anderson, Derek</t>
  </si>
  <si>
    <t>Anderson, James</t>
  </si>
  <si>
    <t>Anderson, Joe</t>
  </si>
  <si>
    <t>Anderson, Justin</t>
  </si>
  <si>
    <t>Anger, Bryan</t>
  </si>
  <si>
    <t>Angerer, Pat</t>
  </si>
  <si>
    <t>Ansah, Ezekiel</t>
  </si>
  <si>
    <t>Arenas, Javier</t>
  </si>
  <si>
    <t>Arkin, David</t>
  </si>
  <si>
    <t>Armstead, Terron</t>
  </si>
  <si>
    <t>Armstrong, Ray-Ray</t>
  </si>
  <si>
    <t>Arrington, Kyle</t>
  </si>
  <si>
    <t>Asamoah, Jon</t>
  </si>
  <si>
    <t>Ashford, Perez</t>
  </si>
  <si>
    <t>SEA</t>
  </si>
  <si>
    <t>Asiata, Matt</t>
  </si>
  <si>
    <t>Asomugha, Nnamdi</t>
  </si>
  <si>
    <t>SF</t>
  </si>
  <si>
    <t>Atkins, Baraka</t>
  </si>
  <si>
    <t>Atkins, Geno</t>
  </si>
  <si>
    <t>CIN</t>
  </si>
  <si>
    <t>Aubrey, Josh</t>
  </si>
  <si>
    <t>CLE</t>
  </si>
  <si>
    <t>Ausberry, David</t>
  </si>
  <si>
    <t>Austin, Marvin</t>
  </si>
  <si>
    <t>Austin, Miles</t>
  </si>
  <si>
    <t>Austin, Tavon</t>
  </si>
  <si>
    <t>Avant, Jason</t>
  </si>
  <si>
    <t>Avery, Donnie</t>
  </si>
  <si>
    <t>Avril, Cliff</t>
  </si>
  <si>
    <t>Ayers, Akeem</t>
  </si>
  <si>
    <t>TEN</t>
  </si>
  <si>
    <t>Ayers, Robert</t>
  </si>
  <si>
    <t>Baas, David</t>
  </si>
  <si>
    <t>Babin, Jason</t>
  </si>
  <si>
    <t>Babineaux, Jonathan</t>
  </si>
  <si>
    <t>Baca, Jeff</t>
  </si>
  <si>
    <t>Bademosi, Johnson</t>
  </si>
  <si>
    <t>Bailey, Allen</t>
  </si>
  <si>
    <t>Bailey, Alvin</t>
  </si>
  <si>
    <t>Bailey, Champ</t>
  </si>
  <si>
    <t>Bailey, Dan</t>
  </si>
  <si>
    <t>Bailey, Patrick</t>
  </si>
  <si>
    <t>Bailey, Stedman</t>
  </si>
  <si>
    <t>Bair, Brandon</t>
  </si>
  <si>
    <t>Baker, Chase</t>
  </si>
  <si>
    <t>Baker, Sam</t>
  </si>
  <si>
    <t>Bakhtiari, David</t>
  </si>
  <si>
    <t>GB</t>
  </si>
  <si>
    <t>Baldwin, Doug</t>
  </si>
  <si>
    <t>Ball, Alan</t>
  </si>
  <si>
    <t>Ball, David</t>
  </si>
  <si>
    <t>Ball, Montee</t>
  </si>
  <si>
    <t>Ballard, Vick</t>
  </si>
  <si>
    <t>Bamiro, Michael</t>
  </si>
  <si>
    <t>Banjo, Chris</t>
  </si>
  <si>
    <t>Banks, Johnthan</t>
  </si>
  <si>
    <t>Barbre, Allen</t>
  </si>
  <si>
    <t>Barclay, Don</t>
  </si>
  <si>
    <t>Barden, Ramses</t>
  </si>
  <si>
    <t>Barkley, Matt</t>
  </si>
  <si>
    <t>Barksdale, Joe</t>
  </si>
  <si>
    <t>Barner, Kenjon</t>
  </si>
  <si>
    <t>Barnes, Antwan</t>
  </si>
  <si>
    <t>Barnes, Khalif</t>
  </si>
  <si>
    <t>Barnes, Tim</t>
  </si>
  <si>
    <t>Barnett, Nick</t>
  </si>
  <si>
    <t>Barnidge, Gary</t>
  </si>
  <si>
    <t>Barrington, Sam</t>
  </si>
  <si>
    <t>Barron, Alex</t>
  </si>
  <si>
    <t>Barron, Mark</t>
  </si>
  <si>
    <t>Barwin, Connor</t>
  </si>
  <si>
    <t>Bass, Ben</t>
  </si>
  <si>
    <t>Bates, Daren</t>
  </si>
  <si>
    <t>Battle, Jackie</t>
  </si>
  <si>
    <t>Beachum, Kelvin</t>
  </si>
  <si>
    <t>Beadles, Zane</t>
  </si>
  <si>
    <t>Beasley, Cole</t>
  </si>
  <si>
    <t>Beason, Jon</t>
  </si>
  <si>
    <t>Beatty, Will</t>
  </si>
  <si>
    <t>Beauharnais, Steve</t>
  </si>
  <si>
    <t>Bell, Byron</t>
  </si>
  <si>
    <t>Bell, Joique</t>
  </si>
  <si>
    <t>Bell, Le'Veon</t>
  </si>
  <si>
    <t>Bell, Yeremiah</t>
  </si>
  <si>
    <t>Bellore, Nick</t>
  </si>
  <si>
    <t>Benjamin, Travis</t>
  </si>
  <si>
    <t>Benn, Arrelious</t>
  </si>
  <si>
    <t>Bennett, Earl</t>
  </si>
  <si>
    <t>Bennett, Martellus</t>
  </si>
  <si>
    <t>Bennett, Michael</t>
  </si>
  <si>
    <t>Bentley, Bill</t>
  </si>
  <si>
    <t>Bequette, Jake</t>
  </si>
  <si>
    <t>Berger, Joe</t>
  </si>
  <si>
    <t>Bergstrom, Tony</t>
  </si>
  <si>
    <t>Bernadeau, Mackenzy</t>
  </si>
  <si>
    <t>Bernard, Giovani</t>
  </si>
  <si>
    <t>Berry, Aaron</t>
  </si>
  <si>
    <t>Berry, Eric</t>
  </si>
  <si>
    <t>Bess, Davone</t>
  </si>
  <si>
    <t>Bethea, Antoine</t>
  </si>
  <si>
    <t>Bethel, Justin</t>
  </si>
  <si>
    <t>Bethel-Thompson, McLeod</t>
  </si>
  <si>
    <t>Biermann, Kroy</t>
  </si>
  <si>
    <t>Biggers, E.J.</t>
  </si>
  <si>
    <t>Bilukidi, Christo</t>
  </si>
  <si>
    <t>Binns, Armon</t>
  </si>
  <si>
    <t>MIA</t>
  </si>
  <si>
    <t>Bird, Bront</t>
  </si>
  <si>
    <t>Bironas, Rob</t>
  </si>
  <si>
    <t>Bishop, Desmond</t>
  </si>
  <si>
    <t>Black, Ahmad</t>
  </si>
  <si>
    <t>Blackburn, Chase</t>
  </si>
  <si>
    <t>Blackmon, Justin</t>
  </si>
  <si>
    <t>Blake, Antwon</t>
  </si>
  <si>
    <t>Blake, Emory</t>
  </si>
  <si>
    <t>Blalock, Justin</t>
  </si>
  <si>
    <t>Blanton, Robert</t>
  </si>
  <si>
    <t>Blount, LeGarrette</t>
  </si>
  <si>
    <t>Boggs, Taylor</t>
  </si>
  <si>
    <t>Bohanon, Tommy</t>
  </si>
  <si>
    <t>Bolden, Brandon</t>
  </si>
  <si>
    <t>Bolden, Omar</t>
  </si>
  <si>
    <t>Boling, Clint</t>
  </si>
  <si>
    <t>Boone, Alex</t>
  </si>
  <si>
    <t>Boothe, Kevin</t>
  </si>
  <si>
    <t>Boren, Justin</t>
  </si>
  <si>
    <t>Bosher, Matt</t>
  </si>
  <si>
    <t>Bostic, Jon</t>
  </si>
  <si>
    <t>Bostick, Brandon</t>
  </si>
  <si>
    <t>Bosworth, Kyle</t>
  </si>
  <si>
    <t>Bowe, Dwayne</t>
  </si>
  <si>
    <t>Bowen, Stephen</t>
  </si>
  <si>
    <t>Bowers, Da'Quan</t>
  </si>
  <si>
    <t>Bowie, Michael</t>
  </si>
  <si>
    <t>Bowman, NaVorro</t>
  </si>
  <si>
    <t>Bowman, Zack</t>
  </si>
  <si>
    <t>Boyce, Josh</t>
  </si>
  <si>
    <t>Boyd, Josh</t>
  </si>
  <si>
    <t>Boykin, Brandon</t>
  </si>
  <si>
    <t>Boykin, Jarrett</t>
  </si>
  <si>
    <t>Brackett, Brett</t>
  </si>
  <si>
    <t>Bradfield, Cameron</t>
  </si>
  <si>
    <t>Bradford, Allen</t>
  </si>
  <si>
    <t>Bradford, Sam</t>
  </si>
  <si>
    <t>Bradham, Nigel</t>
  </si>
  <si>
    <t>Bradley, Stewart</t>
  </si>
  <si>
    <t>Bradshaw, Ahmad</t>
  </si>
  <si>
    <t>Brady, Tom</t>
  </si>
  <si>
    <t>Branch, Alan</t>
  </si>
  <si>
    <t>Branch, Andre</t>
  </si>
  <si>
    <t>Branch, Tyvon</t>
  </si>
  <si>
    <t>Bray, Tyler</t>
  </si>
  <si>
    <t>Brazill, LaVon</t>
  </si>
  <si>
    <t>Brees, Drew</t>
  </si>
  <si>
    <t>Brewer, Aaron</t>
  </si>
  <si>
    <t>Brewer, James</t>
  </si>
  <si>
    <t>Brewster, Michael</t>
  </si>
  <si>
    <t>Briggs, Lance</t>
  </si>
  <si>
    <t>Brinkley, Beau</t>
  </si>
  <si>
    <t>Brinkley, Jasper</t>
  </si>
  <si>
    <t>Brisiel, Mike</t>
  </si>
  <si>
    <t>Britt, Kenny</t>
  </si>
  <si>
    <t>Britton, Eben</t>
  </si>
  <si>
    <t>Brock, Kevin</t>
  </si>
  <si>
    <t>Brock, Tramaine</t>
  </si>
  <si>
    <t>Brockel, Richie</t>
  </si>
  <si>
    <t>Brockers, Michael</t>
  </si>
  <si>
    <t>Brooks, Ahmad</t>
  </si>
  <si>
    <t>Brooks, Ron</t>
  </si>
  <si>
    <t>Brown, Andre</t>
  </si>
  <si>
    <t>Brown, Antonio</t>
  </si>
  <si>
    <t>Brown, Arthur</t>
  </si>
  <si>
    <t>BAL</t>
  </si>
  <si>
    <t>Brown, Braden</t>
  </si>
  <si>
    <t>Brown, Bryce</t>
  </si>
  <si>
    <t>Brown, Charles</t>
  </si>
  <si>
    <t>Brown, Chykie</t>
  </si>
  <si>
    <t>Brown, Colin</t>
  </si>
  <si>
    <t>Brown, Curtis</t>
  </si>
  <si>
    <t>Brown, Donald</t>
  </si>
  <si>
    <t>Brown, Duane</t>
  </si>
  <si>
    <t>HOU</t>
  </si>
  <si>
    <t>Brown, Jalil</t>
  </si>
  <si>
    <t>Brown, James</t>
  </si>
  <si>
    <t>Brown, Jaron</t>
  </si>
  <si>
    <t>Brown, Josh</t>
  </si>
  <si>
    <t>Brown, Levi</t>
  </si>
  <si>
    <t>Brown, Marlon</t>
  </si>
  <si>
    <t>Brown, Mike</t>
  </si>
  <si>
    <t>Brown, Ronnie</t>
  </si>
  <si>
    <t>Brown, Sergio</t>
  </si>
  <si>
    <t>Brown, Stevie</t>
  </si>
  <si>
    <t>Brown, Tarell</t>
  </si>
  <si>
    <t>Brown, Vincent</t>
  </si>
  <si>
    <t>Brown, Zach</t>
  </si>
  <si>
    <t>Browner, Brandon</t>
  </si>
  <si>
    <t>Broyles, Ryan</t>
  </si>
  <si>
    <t>Bruton, David</t>
  </si>
  <si>
    <t>Bryant, Armonty</t>
  </si>
  <si>
    <t>Bryant, Corbin</t>
  </si>
  <si>
    <t>Bryant, Desmond</t>
  </si>
  <si>
    <t>Bryant, Dez</t>
  </si>
  <si>
    <t>Bryant, DJ</t>
  </si>
  <si>
    <t>Bryant, Matt</t>
  </si>
  <si>
    <t>Bryant, Red</t>
  </si>
  <si>
    <t>Buchanan, Michael</t>
  </si>
  <si>
    <t>Bulaga, Bryan</t>
  </si>
  <si>
    <t>Bullock, Randy</t>
  </si>
  <si>
    <t>Bunkley, Brodrick</t>
  </si>
  <si>
    <t>Burfict, Vontaze</t>
  </si>
  <si>
    <t>Burkhead, Rex</t>
  </si>
  <si>
    <t>Burleson, Nate</t>
  </si>
  <si>
    <t>Burnett, Kaelin</t>
  </si>
  <si>
    <t>Burnett, Kevin</t>
  </si>
  <si>
    <t>Burnett, Morgan</t>
  </si>
  <si>
    <t>Burris, Miles</t>
  </si>
  <si>
    <t>Bush, Jarrett</t>
  </si>
  <si>
    <t>Bush, Josh</t>
  </si>
  <si>
    <t>Bush, Michael</t>
  </si>
  <si>
    <t>Bush, Rafael</t>
  </si>
  <si>
    <t>Bush, Reggie</t>
  </si>
  <si>
    <t>Bushrod, Jermon</t>
  </si>
  <si>
    <t>Butler, Brice</t>
  </si>
  <si>
    <t>Butler, Darius</t>
  </si>
  <si>
    <t>Butler, Donald</t>
  </si>
  <si>
    <t>Butler, Drew</t>
  </si>
  <si>
    <t>Butler, Rashad</t>
  </si>
  <si>
    <t>Butler, Victor</t>
  </si>
  <si>
    <t>Byers, Jeff</t>
  </si>
  <si>
    <t>Byham, Nate</t>
  </si>
  <si>
    <t>Bynes, Josh</t>
  </si>
  <si>
    <t>Byrd, Jairus</t>
  </si>
  <si>
    <t>Cadet, Travaris</t>
  </si>
  <si>
    <t>Caldwell, Andre</t>
  </si>
  <si>
    <t>Cameron, Jordan</t>
  </si>
  <si>
    <t>Campbell, Bruce</t>
  </si>
  <si>
    <t>Campbell, Calais</t>
  </si>
  <si>
    <t>Campbell, Jason</t>
  </si>
  <si>
    <t>Campbell, Tommie</t>
  </si>
  <si>
    <t>Campbell, William</t>
  </si>
  <si>
    <t>Cannon, Marcus</t>
  </si>
  <si>
    <t>Canty, Chris</t>
  </si>
  <si>
    <t>Carder, Tank</t>
  </si>
  <si>
    <t>Carey, Don</t>
  </si>
  <si>
    <t>Carimi, Gabe</t>
  </si>
  <si>
    <t>Carlson, John</t>
  </si>
  <si>
    <t>Carmona, Eddy</t>
  </si>
  <si>
    <t>Carpenter, James</t>
  </si>
  <si>
    <t>Carr, Brandon</t>
  </si>
  <si>
    <t>Carr, Deveron</t>
  </si>
  <si>
    <t>Carriker, Adam</t>
  </si>
  <si>
    <t>Carrington, Alex</t>
  </si>
  <si>
    <t>Carroll, Nolan</t>
  </si>
  <si>
    <t>Carswell, Brandon</t>
  </si>
  <si>
    <t>Carter, Bruce</t>
  </si>
  <si>
    <t>Carter, Chris</t>
  </si>
  <si>
    <t>Carter, Quinton</t>
  </si>
  <si>
    <t>Carter, Sherman</t>
  </si>
  <si>
    <t>Carter, Tony</t>
  </si>
  <si>
    <t>Casey, James</t>
  </si>
  <si>
    <t>Casey, Jurrell</t>
  </si>
  <si>
    <t>Casillas, Jonathan</t>
  </si>
  <si>
    <t>Cason, Antoine</t>
  </si>
  <si>
    <t>Cassel, Matt</t>
  </si>
  <si>
    <t>Castonzo, Anthony</t>
  </si>
  <si>
    <t>Catapano, Mike</t>
  </si>
  <si>
    <t>Caussin, Mike</t>
  </si>
  <si>
    <t>Celek, Brent</t>
  </si>
  <si>
    <t>Celek, Garrett</t>
  </si>
  <si>
    <t>Chamberlain, Chris</t>
  </si>
  <si>
    <t>Chancellor, Kam</t>
  </si>
  <si>
    <t>Chandler, Nate</t>
  </si>
  <si>
    <t>Chandler, Scott</t>
  </si>
  <si>
    <t>Chapman, Josh</t>
  </si>
  <si>
    <t>Charles, Jamaal</t>
  </si>
  <si>
    <t>Charles, Orson</t>
  </si>
  <si>
    <t>Chekwa, Chimdi</t>
  </si>
  <si>
    <t>Cherilus, Gosder</t>
  </si>
  <si>
    <t>Chester, Chris</t>
  </si>
  <si>
    <t>Childs, Greg</t>
  </si>
  <si>
    <t>Choice, Tashard</t>
  </si>
  <si>
    <t>Chung, Patrick</t>
  </si>
  <si>
    <t>Church, Barry</t>
  </si>
  <si>
    <t>Clabo, Tyson</t>
  </si>
  <si>
    <t>Clady, Ryan</t>
  </si>
  <si>
    <t>Claiborne, Morris</t>
  </si>
  <si>
    <t>Clark, Chris</t>
  </si>
  <si>
    <t>Clark, Ryan</t>
  </si>
  <si>
    <t>Clary, Jeromey</t>
  </si>
  <si>
    <t>Clay, Charles</t>
  </si>
  <si>
    <t>Clayborn, Adrian</t>
  </si>
  <si>
    <t>Clemens, Kellen</t>
  </si>
  <si>
    <t>Clemons, Chris</t>
  </si>
  <si>
    <t>Cobb, Randall</t>
  </si>
  <si>
    <t>Cody, Terrence</t>
  </si>
  <si>
    <t>Coffman, Chase</t>
  </si>
  <si>
    <t>Cofield, Barry</t>
  </si>
  <si>
    <t>Cohen, Landon</t>
  </si>
  <si>
    <t>Cole, Audie</t>
  </si>
  <si>
    <t>Cole, Colin</t>
  </si>
  <si>
    <t>Cole, Marquice</t>
  </si>
  <si>
    <t>Cole, Trent</t>
  </si>
  <si>
    <t>Coleman, B.J.</t>
  </si>
  <si>
    <t>Coleman, Derrick</t>
  </si>
  <si>
    <t>Coleman, Kenyon</t>
  </si>
  <si>
    <t>Coleman, Kurt</t>
  </si>
  <si>
    <t>Colledge, Daryn</t>
  </si>
  <si>
    <t>Collins, Anthony</t>
  </si>
  <si>
    <t>Collins, Jamie</t>
  </si>
  <si>
    <t>Collins, Jed</t>
  </si>
  <si>
    <t>Collins, Nate</t>
  </si>
  <si>
    <t>Colon, Willie</t>
  </si>
  <si>
    <t>Colquitt, Britton</t>
  </si>
  <si>
    <t>Colquitt, Dustin</t>
  </si>
  <si>
    <t>Colston, Marques</t>
  </si>
  <si>
    <t>Commings, Sanders</t>
  </si>
  <si>
    <t>Compton, Tom</t>
  </si>
  <si>
    <t>Condo, Jon</t>
  </si>
  <si>
    <t>Cone, Kevin</t>
  </si>
  <si>
    <t>Conner, Kavell</t>
  </si>
  <si>
    <t>Connolly, Dan</t>
  </si>
  <si>
    <t>Connor, Dan</t>
  </si>
  <si>
    <t>Conrath, Matt</t>
  </si>
  <si>
    <t>Conte, Chris</t>
  </si>
  <si>
    <t>Cook, Chris</t>
  </si>
  <si>
    <t>Cook, Jared</t>
  </si>
  <si>
    <t>Cook, Kyle</t>
  </si>
  <si>
    <t>Cook, Ryan</t>
  </si>
  <si>
    <t>Cooper, Jonathan</t>
  </si>
  <si>
    <t>Cooper, Josh</t>
  </si>
  <si>
    <t>Cooper, Riley</t>
  </si>
  <si>
    <t>Coples, Quinton</t>
  </si>
  <si>
    <t>Cordle, Jim</t>
  </si>
  <si>
    <t>Costa, Phil</t>
  </si>
  <si>
    <t>Costanzo, Blake</t>
  </si>
  <si>
    <t>Cotchery, Jerricho</t>
  </si>
  <si>
    <t>Cousins, Kirk</t>
  </si>
  <si>
    <t>Cousins, Oniel</t>
  </si>
  <si>
    <t>Cox, Derek</t>
  </si>
  <si>
    <t>Cox, Fletcher</t>
  </si>
  <si>
    <t>Cox, Michael</t>
  </si>
  <si>
    <t>Cox, Morgan</t>
  </si>
  <si>
    <t>Cox, Perrish</t>
  </si>
  <si>
    <t>Crabtree, Michael</t>
  </si>
  <si>
    <t>Crabtree, Tom</t>
  </si>
  <si>
    <t>Crawford, Jack</t>
  </si>
  <si>
    <t>Crawford, Richard</t>
  </si>
  <si>
    <t>Crawford, Tyrone</t>
  </si>
  <si>
    <t>Crick, Jared</t>
  </si>
  <si>
    <t>Criner, Juron</t>
  </si>
  <si>
    <t>Cromartie, Antonio</t>
  </si>
  <si>
    <t>Cromartie-Smith, Da'Mon</t>
  </si>
  <si>
    <t>Crosby, Mason</t>
  </si>
  <si>
    <t>Cruz, Victor</t>
  </si>
  <si>
    <t>Cudjo, Jermelle</t>
  </si>
  <si>
    <t>Culliver, Chris</t>
  </si>
  <si>
    <t>Cumberland, Jeff</t>
  </si>
  <si>
    <t>Cunningham, Benny</t>
  </si>
  <si>
    <t>Cunningham, Justice</t>
  </si>
  <si>
    <t>Cunningham, Sederrik</t>
  </si>
  <si>
    <t>Curry, Vinny</t>
  </si>
  <si>
    <t>Cushing, Brian</t>
  </si>
  <si>
    <t>Cutler, Jay</t>
  </si>
  <si>
    <t>Cutrera, Jacob</t>
  </si>
  <si>
    <t>Cyprien, John</t>
  </si>
  <si>
    <t>Dahl, Craig</t>
  </si>
  <si>
    <t>Dahl, Harvey</t>
  </si>
  <si>
    <t>Dalton, Andy</t>
  </si>
  <si>
    <t>Daniel, Chase</t>
  </si>
  <si>
    <t>Daniels, B.J.</t>
  </si>
  <si>
    <t>Daniels, Matt</t>
  </si>
  <si>
    <t>Daniels, Mike</t>
  </si>
  <si>
    <t>Daniels, Owen</t>
  </si>
  <si>
    <t>Dansby, Karlos</t>
  </si>
  <si>
    <t>Dareus, Marcell</t>
  </si>
  <si>
    <t>David, Lavonte</t>
  </si>
  <si>
    <t>Davis, A.J.</t>
  </si>
  <si>
    <t>Davis, Anthony</t>
  </si>
  <si>
    <t>Davis, DeMario</t>
  </si>
  <si>
    <t>Davis, Dominique</t>
  </si>
  <si>
    <t>Davis, Drew</t>
  </si>
  <si>
    <t>Davis, Fred</t>
  </si>
  <si>
    <t>Davis, Kellen</t>
  </si>
  <si>
    <t>Davis, Knile</t>
  </si>
  <si>
    <t>Davis, Thomas</t>
  </si>
  <si>
    <t>Davis, Vernon</t>
  </si>
  <si>
    <t>Davis, Vontae</t>
  </si>
  <si>
    <t>Davis, Will</t>
  </si>
  <si>
    <t>Dawson, Keyunta</t>
  </si>
  <si>
    <t>Dawson, Phil</t>
  </si>
  <si>
    <t>De La Puente, Brian</t>
  </si>
  <si>
    <t>Deaderick, Brandon</t>
  </si>
  <si>
    <t>Dean, Larry</t>
  </si>
  <si>
    <t>Debniak, Alex</t>
  </si>
  <si>
    <t>DeCastro, David</t>
  </si>
  <si>
    <t>Decker, Eric</t>
  </si>
  <si>
    <t>DeCoud, Thomas</t>
  </si>
  <si>
    <t>DeGeare, Chris</t>
  </si>
  <si>
    <t>Delmas, Louis</t>
  </si>
  <si>
    <t>Demens, Kenny</t>
  </si>
  <si>
    <t>Demps, Quintin</t>
  </si>
  <si>
    <t>Dennard, Alfonzo</t>
  </si>
  <si>
    <t>Denney, John</t>
  </si>
  <si>
    <t>Dent, Akeem</t>
  </si>
  <si>
    <t>Develin, James</t>
  </si>
  <si>
    <t>DeVito, Mike</t>
  </si>
  <si>
    <t>Devlin, Pat</t>
  </si>
  <si>
    <t>Dickson, Ed</t>
  </si>
  <si>
    <t>Diehl, David</t>
  </si>
  <si>
    <t>Dietrich-Smith, Evan</t>
  </si>
  <si>
    <t>Diles, Zac</t>
  </si>
  <si>
    <t>DiManche, Jayson</t>
  </si>
  <si>
    <t>Divens, Lamar</t>
  </si>
  <si>
    <t>Dixon, Anthony</t>
  </si>
  <si>
    <t>Dobbins, Tim</t>
  </si>
  <si>
    <t>Dobbs, Demarcus</t>
  </si>
  <si>
    <t>Dobson, Aaron</t>
  </si>
  <si>
    <t>Dockery, James</t>
  </si>
  <si>
    <t>Dockett, Darnell</t>
  </si>
  <si>
    <t>Donnell, Larry</t>
  </si>
  <si>
    <t>Dorenbos, Jon</t>
  </si>
  <si>
    <t>Dorsey, Glenn</t>
  </si>
  <si>
    <t>Dotson, Demar</t>
  </si>
  <si>
    <t>Doughty, Reed</t>
  </si>
  <si>
    <t>Douglas, David</t>
  </si>
  <si>
    <t>Douglas, Harry</t>
  </si>
  <si>
    <t>Douzable, Leger</t>
  </si>
  <si>
    <t>Dowtin, Marcus</t>
  </si>
  <si>
    <t>Dray, Jim</t>
  </si>
  <si>
    <t>Dreessen, Joel</t>
  </si>
  <si>
    <t>Drescher, Justin</t>
  </si>
  <si>
    <t>Ducasse, Vladimir</t>
  </si>
  <si>
    <t>Dumervil, Elvis</t>
  </si>
  <si>
    <t>Dunbar, Jo-Lonn</t>
  </si>
  <si>
    <t>Dunbar, Lance</t>
  </si>
  <si>
    <t>Dunlap, Carlos</t>
  </si>
  <si>
    <t>Dunlap, King</t>
  </si>
  <si>
    <t>Durant, Justin</t>
  </si>
  <si>
    <t>Durham, Kris</t>
  </si>
  <si>
    <t>Dysert, Zac</t>
  </si>
  <si>
    <t>Easley, Marcus</t>
  </si>
  <si>
    <t>Ebner, Nate</t>
  </si>
  <si>
    <t>Economos, Andrew</t>
  </si>
  <si>
    <t>Edelman, Julian</t>
  </si>
  <si>
    <t>Edwards, Armanti</t>
  </si>
  <si>
    <t>Edwards, Dwan</t>
  </si>
  <si>
    <t>Edwards, Lavar</t>
  </si>
  <si>
    <t>Edwards, Pat</t>
  </si>
  <si>
    <t>Egnew, Michael</t>
  </si>
  <si>
    <t>Eifert, Tyler</t>
  </si>
  <si>
    <t>Elam, Matt</t>
  </si>
  <si>
    <t>Ellerbe, Dannell</t>
  </si>
  <si>
    <t>Ellington, Andre</t>
  </si>
  <si>
    <t>Elliott, Kevin</t>
  </si>
  <si>
    <t>Ellis, Kenrick</t>
  </si>
  <si>
    <t>Ellison, Rhett</t>
  </si>
  <si>
    <t>English, Larry</t>
  </si>
  <si>
    <t>Escobar, Gavin</t>
  </si>
  <si>
    <t>Evans, DeQuin</t>
  </si>
  <si>
    <t>Evans, Fred</t>
  </si>
  <si>
    <t>Evans, Jahri</t>
  </si>
  <si>
    <t>Evans, Josh</t>
  </si>
  <si>
    <t>Fairley, Nick</t>
  </si>
  <si>
    <t>Fanaika, Paul</t>
  </si>
  <si>
    <t>Fangupo, Hebron</t>
  </si>
  <si>
    <t>Farwell, Heath</t>
  </si>
  <si>
    <t>Fasano, Anthony</t>
  </si>
  <si>
    <t>Fauria, Joseph</t>
  </si>
  <si>
    <t>Feely, Jay</t>
  </si>
  <si>
    <t>Felton, Jerome</t>
  </si>
  <si>
    <t>Ferguson, D'Brickashaw</t>
  </si>
  <si>
    <t>Fiammetta, Tony</t>
  </si>
  <si>
    <t>Fields, Brandon</t>
  </si>
  <si>
    <t>Finley, Jermichael</t>
  </si>
  <si>
    <t>Finnegan, Cortland</t>
  </si>
  <si>
    <t>Fisher, Eric</t>
  </si>
  <si>
    <t>Fitzgerald, Larry</t>
  </si>
  <si>
    <t>Fitzpatrick, Ryan</t>
  </si>
  <si>
    <t>Flacco, Joe</t>
  </si>
  <si>
    <t>Fleener, Coby</t>
  </si>
  <si>
    <t>Fleming, Darius</t>
  </si>
  <si>
    <t>Fleming, Jamell</t>
  </si>
  <si>
    <t>Fletcher, Bradley</t>
  </si>
  <si>
    <t>Fletcher, Dane</t>
  </si>
  <si>
    <t>Fletcher, London</t>
  </si>
  <si>
    <t>Flowers, Brandon</t>
  </si>
  <si>
    <t>Floyd, Malcom</t>
  </si>
  <si>
    <t>Floyd, Michael</t>
  </si>
  <si>
    <t>Floyd, Sharrif</t>
  </si>
  <si>
    <t>Fluker, D.J.</t>
  </si>
  <si>
    <t>Flynn, Matt</t>
  </si>
  <si>
    <t>Fokou, Moise</t>
  </si>
  <si>
    <t>Foles, Nick</t>
  </si>
  <si>
    <t>Folk, Nick</t>
  </si>
  <si>
    <t>Folkerts, Brian</t>
  </si>
  <si>
    <t>Foote, Larry</t>
  </si>
  <si>
    <t>Forbath, Kai</t>
  </si>
  <si>
    <t>Ford, Jacoby</t>
  </si>
  <si>
    <t>Ford, Michael</t>
  </si>
  <si>
    <t>Forsett, Justin</t>
  </si>
  <si>
    <t>Fort, L.J.</t>
  </si>
  <si>
    <t>Forte, Matt</t>
  </si>
  <si>
    <t>Foster, Arian</t>
  </si>
  <si>
    <t>Foster, Glenn</t>
  </si>
  <si>
    <t>Foster, Mason</t>
  </si>
  <si>
    <t>Foster, Ramon</t>
  </si>
  <si>
    <t>Fox, Jason</t>
  </si>
  <si>
    <t>Frampton, Eric</t>
  </si>
  <si>
    <t>Francois, Rob</t>
  </si>
  <si>
    <t>Franklin, Aubrayo</t>
  </si>
  <si>
    <t>Franklin, Johnathan</t>
  </si>
  <si>
    <t>Franklin, Orlando</t>
  </si>
  <si>
    <t>Franks, Dominique</t>
  </si>
  <si>
    <t>Frederick, Travis</t>
  </si>
  <si>
    <t>Free, Doug</t>
  </si>
  <si>
    <t>Freeman, Jerrell</t>
  </si>
  <si>
    <t>Freeman, Josh</t>
  </si>
  <si>
    <t>Freeney, Dwight</t>
  </si>
  <si>
    <t>Freeny, Jonathan</t>
  </si>
  <si>
    <t>Frey, Isaiah</t>
  </si>
  <si>
    <t>Frierson, Evan</t>
  </si>
  <si>
    <t>Fusco, Brandon</t>
  </si>
  <si>
    <t>Gabbert, Blaine</t>
  </si>
  <si>
    <t>Gachkar, Andrew</t>
  </si>
  <si>
    <t>Gafford, Thomas</t>
  </si>
  <si>
    <t>Gaitor, Anthony</t>
  </si>
  <si>
    <t>Galette, Junior</t>
  </si>
  <si>
    <t>Gandy, Dylan</t>
  </si>
  <si>
    <t>Gano, Graham</t>
  </si>
  <si>
    <t>Garcon, Pierre</t>
  </si>
  <si>
    <t>Gardner, Andrew</t>
  </si>
  <si>
    <t>Garner, Nate</t>
  </si>
  <si>
    <t>Garza, Roberto</t>
  </si>
  <si>
    <t>Gates, Antonio</t>
  </si>
  <si>
    <t>Gates, Clyde</t>
  </si>
  <si>
    <t>Gay, William</t>
  </si>
  <si>
    <t>Gaydosh, Linden</t>
  </si>
  <si>
    <t>Geathers, Clifton</t>
  </si>
  <si>
    <t>Geathers, Kwame</t>
  </si>
  <si>
    <t>Geathers, Robert</t>
  </si>
  <si>
    <t>Gerberry, Dan</t>
  </si>
  <si>
    <t>Gerhart, Toby</t>
  </si>
  <si>
    <t>Gettis, Adam</t>
  </si>
  <si>
    <t>Ghee, Brandon</t>
  </si>
  <si>
    <t>Gholston, William</t>
  </si>
  <si>
    <t>Giacomini, Breno</t>
  </si>
  <si>
    <t>Gibson, Brandon</t>
  </si>
  <si>
    <t>Gibson, Mike</t>
  </si>
  <si>
    <t>Gilberry, Wallace</t>
  </si>
  <si>
    <t>Gilbert, Marcus</t>
  </si>
  <si>
    <t>Gilchrist, Marcus</t>
  </si>
  <si>
    <t>Gilkey, Garrett</t>
  </si>
  <si>
    <t>Gillislee, Mike</t>
  </si>
  <si>
    <t>Gilmore, Stephon</t>
  </si>
  <si>
    <t>Ginn, Ted</t>
  </si>
  <si>
    <t>Giordano, Dan</t>
  </si>
  <si>
    <t>Giordano, Matt</t>
  </si>
  <si>
    <t>Gipson, Tashaun</t>
  </si>
  <si>
    <t>Givens, Chris</t>
  </si>
  <si>
    <t>Glenn, Cordy</t>
  </si>
  <si>
    <t>Glennon, Mike</t>
  </si>
  <si>
    <t>Godfrey, Charles</t>
  </si>
  <si>
    <t>Golden, Robert</t>
  </si>
  <si>
    <t>Goldson, Dashon</t>
  </si>
  <si>
    <t>Golic, Mike</t>
  </si>
  <si>
    <t>Golston, Kedric</t>
  </si>
  <si>
    <t>Gonzalez, Tony</t>
  </si>
  <si>
    <t>Goode, Brett</t>
  </si>
  <si>
    <t>Goode, Najee</t>
  </si>
  <si>
    <t>Gooden, Zaviar</t>
  </si>
  <si>
    <t>Goodman, Malliciah</t>
  </si>
  <si>
    <t>Goodman, Richard</t>
  </si>
  <si>
    <t>Goodwin, Jonathan</t>
  </si>
  <si>
    <t>Goodwin, Marquise</t>
  </si>
  <si>
    <t>Gordon, Josh</t>
  </si>
  <si>
    <t>Gordy, Josh</t>
  </si>
  <si>
    <t>Gore, Frank</t>
  </si>
  <si>
    <t>Gorrer, Danny</t>
  </si>
  <si>
    <t>Gostkowski, Stephen</t>
  </si>
  <si>
    <t>Gould, Robbie</t>
  </si>
  <si>
    <t>Gradkowski, Bruce</t>
  </si>
  <si>
    <t>Gradkowski, Gino</t>
  </si>
  <si>
    <t>Gragg, Chris</t>
  </si>
  <si>
    <t>Graham, Brandon</t>
  </si>
  <si>
    <t>Graham, Corey</t>
  </si>
  <si>
    <t>Graham, Garrett</t>
  </si>
  <si>
    <t>Graham, Jimmy</t>
  </si>
  <si>
    <t>Graham, T.J.</t>
  </si>
  <si>
    <t>Gratz, Dwayne</t>
  </si>
  <si>
    <t>Gray, Cyrus</t>
  </si>
  <si>
    <t>Greco, John</t>
  </si>
  <si>
    <t>Green, A.J.</t>
  </si>
  <si>
    <t>Green, Isaiah</t>
  </si>
  <si>
    <t>Green, Jonte</t>
  </si>
  <si>
    <t>Green, Ladarius</t>
  </si>
  <si>
    <t>Green, Tyronne</t>
  </si>
  <si>
    <t>Green, Virgil</t>
  </si>
  <si>
    <t>Greene, Khaseem</t>
  </si>
  <si>
    <t>Greene, Shonn</t>
  </si>
  <si>
    <t>Green-Ellis, BenJarvus</t>
  </si>
  <si>
    <t>Greenway, Chad</t>
  </si>
  <si>
    <t>Greenwood, Cory</t>
  </si>
  <si>
    <t>Greer, Jabari</t>
  </si>
  <si>
    <t>Gregory, Steve</t>
  </si>
  <si>
    <t>Gresham, Clint</t>
  </si>
  <si>
    <t>Gresham, Jermaine</t>
  </si>
  <si>
    <t>Griffen, Everson</t>
  </si>
  <si>
    <t>Griffin III, Robert</t>
  </si>
  <si>
    <t>Griffin, John</t>
  </si>
  <si>
    <t>Griffin, Michael</t>
  </si>
  <si>
    <t>Grimes, Brent</t>
  </si>
  <si>
    <t>Grissom, Cory</t>
  </si>
  <si>
    <t>Gronkowski, Rob</t>
  </si>
  <si>
    <t>Gross, Jordan</t>
  </si>
  <si>
    <t>Grossman, Rex</t>
  </si>
  <si>
    <t>Groves, Quentin</t>
  </si>
  <si>
    <t>Grubbs, Ben</t>
  </si>
  <si>
    <t>Guion, Letroy</t>
  </si>
  <si>
    <t>Gumbs, Jose</t>
  </si>
  <si>
    <t>Gunn, Harland</t>
  </si>
  <si>
    <t>Gurode, Andre</t>
  </si>
  <si>
    <t>Haden, Joe</t>
  </si>
  <si>
    <t>Hali, Tamba</t>
  </si>
  <si>
    <t>Hall, DeAngelo</t>
  </si>
  <si>
    <t>Hall, Leon</t>
  </si>
  <si>
    <t>Hamilton, Adrian</t>
  </si>
  <si>
    <t>Hankerson, Leonard</t>
  </si>
  <si>
    <t>Hankins, Johnathan</t>
  </si>
  <si>
    <t>Hanna, James</t>
  </si>
  <si>
    <t>Hardesty, Montario</t>
  </si>
  <si>
    <t>Hardwick, Nick</t>
  </si>
  <si>
    <t>Hardy, Greg</t>
  </si>
  <si>
    <t>Harkey, Cory</t>
  </si>
  <si>
    <t>Harmon, Duron</t>
  </si>
  <si>
    <t>Harper, Roman</t>
  </si>
  <si>
    <t>Harrell, Logan</t>
  </si>
  <si>
    <t>Harris, Brandon</t>
  </si>
  <si>
    <t>Harris, Bryce</t>
  </si>
  <si>
    <t>Harris, Chris</t>
  </si>
  <si>
    <t>Harris, Clark</t>
  </si>
  <si>
    <t>Harris, David</t>
  </si>
  <si>
    <t>Harris, DuJuan</t>
  </si>
  <si>
    <t>Harris, Dwayne</t>
  </si>
  <si>
    <t>Harris, Jeremy</t>
  </si>
  <si>
    <t>Harris, Josh</t>
  </si>
  <si>
    <t>Harris, Leroy</t>
  </si>
  <si>
    <t>Harris, Michael</t>
  </si>
  <si>
    <t>Harris, Ryan</t>
  </si>
  <si>
    <t>Harrison, Damon</t>
  </si>
  <si>
    <t>Harrison, James</t>
  </si>
  <si>
    <t>Harrison, Mark</t>
  </si>
  <si>
    <t>Hartley, Garrett</t>
  </si>
  <si>
    <t>Hartline, Brian</t>
  </si>
  <si>
    <t>Hartsock, Ben</t>
  </si>
  <si>
    <t>Harvey, Mario</t>
  </si>
  <si>
    <t>Harvin, Percy</t>
  </si>
  <si>
    <t>Haslam, Kevin</t>
  </si>
  <si>
    <t>Hasselbeck, Matt</t>
  </si>
  <si>
    <t>Hatcher, Jason</t>
  </si>
  <si>
    <t>Hauptmann, Caylin</t>
  </si>
  <si>
    <t>Hauschka, Steven</t>
  </si>
  <si>
    <t>Havili, Stanley</t>
  </si>
  <si>
    <t>Hawk, A.J.</t>
  </si>
  <si>
    <t>Hawkins, Andrew</t>
  </si>
  <si>
    <t>Hawkinson, Tanner</t>
  </si>
  <si>
    <t>Hawley, Joe</t>
  </si>
  <si>
    <t>Hawthorne, David</t>
  </si>
  <si>
    <t>Hayden, D.J.</t>
  </si>
  <si>
    <t>Hayden, Kelvin</t>
  </si>
  <si>
    <t>Hayes, Geno</t>
  </si>
  <si>
    <t>Hayes, William</t>
  </si>
  <si>
    <t>Hayward, Adam</t>
  </si>
  <si>
    <t>Hayward, Casey</t>
  </si>
  <si>
    <t>Hazelton, Vidal</t>
  </si>
  <si>
    <t>Heath, Jeff</t>
  </si>
  <si>
    <t>Hekker, Johnny</t>
  </si>
  <si>
    <t>Helu, Roy</t>
  </si>
  <si>
    <t>Hemingway, Junior</t>
  </si>
  <si>
    <t>Henderson, Erin</t>
  </si>
  <si>
    <t>Henery, Alex</t>
  </si>
  <si>
    <t>Henne, Chad</t>
  </si>
  <si>
    <t>Herremans, Todd</t>
  </si>
  <si>
    <t>Herring, Will</t>
  </si>
  <si>
    <t>Herzlich, Mark</t>
  </si>
  <si>
    <t>Hester, Devin</t>
  </si>
  <si>
    <t>Hester, Jacob</t>
  </si>
  <si>
    <t>Heyward, Cameron</t>
  </si>
  <si>
    <t>Heyward-Bey, Darrius</t>
  </si>
  <si>
    <t>Hickman, Justin</t>
  </si>
  <si>
    <t>Hicks, Akiem</t>
  </si>
  <si>
    <t>Hightower, Dont'a</t>
  </si>
  <si>
    <t>Hill, Jordan</t>
  </si>
  <si>
    <t>Hill, Josh</t>
  </si>
  <si>
    <t>Hill, Sammie Lee</t>
  </si>
  <si>
    <t>Hill, Shaun</t>
  </si>
  <si>
    <t>Hill, Stephen</t>
  </si>
  <si>
    <t>Hill, Will</t>
  </si>
  <si>
    <t>Hilliard, Corey</t>
  </si>
  <si>
    <t>Hilliard, Lex</t>
  </si>
  <si>
    <t>Hillis, Peyton</t>
  </si>
  <si>
    <t>Hillman, Ronnie</t>
  </si>
  <si>
    <t>Hilton, T.Y.</t>
  </si>
  <si>
    <t>Hines, Quenton</t>
  </si>
  <si>
    <t>Hixon, Domenik</t>
  </si>
  <si>
    <t>Hodges, Gerald</t>
  </si>
  <si>
    <t>Hogan, Chris</t>
  </si>
  <si>
    <t>Holliday, Trindon</t>
  </si>
  <si>
    <t>Holloman, DeVonte</t>
  </si>
  <si>
    <t>Holmes, Andre</t>
  </si>
  <si>
    <t>Holmes, Khaled</t>
  </si>
  <si>
    <t>Holmes, Lamar</t>
  </si>
  <si>
    <t>Holmes, Santonio</t>
  </si>
  <si>
    <t>Hood, Ziggy</t>
  </si>
  <si>
    <t>Hoomanawanui, Michael</t>
  </si>
  <si>
    <t>Hopkins, DeAndre</t>
  </si>
  <si>
    <t>Hopkins, Dustin</t>
  </si>
  <si>
    <t>Horton, Wes</t>
  </si>
  <si>
    <t>Hosley, Jayron</t>
  </si>
  <si>
    <t>House, Davon</t>
  </si>
  <si>
    <t>Housler, Rob</t>
  </si>
  <si>
    <t>Houston, Chris</t>
  </si>
  <si>
    <t>Houston, Justin</t>
  </si>
  <si>
    <t>Houston, Lamarr</t>
  </si>
  <si>
    <t>Howard, Austin</t>
  </si>
  <si>
    <t>Howard, Jaye</t>
  </si>
  <si>
    <t>Howell, Delano</t>
  </si>
  <si>
    <t>Hoyer, Brian</t>
  </si>
  <si>
    <t>Huber, Kevin</t>
  </si>
  <si>
    <t>Hudson, Rodney</t>
  </si>
  <si>
    <t>Huff, Michael</t>
  </si>
  <si>
    <t>Hughes, Brandon</t>
  </si>
  <si>
    <t>Hughes, Jerry</t>
  </si>
  <si>
    <t>Hughes, John</t>
  </si>
  <si>
    <t>Hughes, Montori</t>
  </si>
  <si>
    <t>Humber, Ramon</t>
  </si>
  <si>
    <t>Hunt, Margus</t>
  </si>
  <si>
    <t>Hunt, Phillip</t>
  </si>
  <si>
    <t>Hunter, Jason</t>
  </si>
  <si>
    <t>Hunter, Justin</t>
  </si>
  <si>
    <t>Hunter, Kendall</t>
  </si>
  <si>
    <t>Hurt, Maurice</t>
  </si>
  <si>
    <t>Hyde, Micah</t>
  </si>
  <si>
    <t>Hynoski, Henry</t>
  </si>
  <si>
    <t>Idonije, Israel</t>
  </si>
  <si>
    <t>Igwenagu, Emil</t>
  </si>
  <si>
    <t>Ihedigbo, James</t>
  </si>
  <si>
    <t>Ihenacho, Duke</t>
  </si>
  <si>
    <t>Iloka, George</t>
  </si>
  <si>
    <t>Incognito, Richie</t>
  </si>
  <si>
    <t>Ingram, Mark</t>
  </si>
  <si>
    <t>Ingram, Melvin</t>
  </si>
  <si>
    <t>Irvin, Bruce</t>
  </si>
  <si>
    <t>Irving, Nate</t>
  </si>
  <si>
    <t>Ishmael, Kemal</t>
  </si>
  <si>
    <t>Iupati, Mike</t>
  </si>
  <si>
    <t>Ivory, Chris</t>
  </si>
  <si>
    <t>Jackson, Asa</t>
  </si>
  <si>
    <t>Jackson, Brandon</t>
  </si>
  <si>
    <t>Jackson, DeSean</t>
  </si>
  <si>
    <t>Jackson, D'Qwell</t>
  </si>
  <si>
    <t>Jackson, Fred</t>
  </si>
  <si>
    <t>Jackson, Kareem</t>
  </si>
  <si>
    <t>Jackson, Malik</t>
  </si>
  <si>
    <t>Jackson, Rob</t>
  </si>
  <si>
    <t>Jackson, Steven</t>
  </si>
  <si>
    <t>Jackson, Tarvaris</t>
  </si>
  <si>
    <t>Jackson, Tyson</t>
  </si>
  <si>
    <t>Jackson, Vincent</t>
  </si>
  <si>
    <t>James, LaMichael</t>
  </si>
  <si>
    <t>James, Mike</t>
  </si>
  <si>
    <t>Jamison, Jawan</t>
  </si>
  <si>
    <t>Jamison, Tim</t>
  </si>
  <si>
    <t>Jammer, Quentin</t>
  </si>
  <si>
    <t>Janikowski, Sebastian</t>
  </si>
  <si>
    <t>Jansen, J.J.</t>
  </si>
  <si>
    <t>Jarrett, Jaiquawn</t>
  </si>
  <si>
    <t>Jean Francois, Ricky</t>
  </si>
  <si>
    <t>Jean, Lestar</t>
  </si>
  <si>
    <t>Jeanpierre, Lemuel</t>
  </si>
  <si>
    <t>Jefferson, A.J.</t>
  </si>
  <si>
    <t>Jefferson, D.C.</t>
  </si>
  <si>
    <t>Jefferson, Tony</t>
  </si>
  <si>
    <t>Jefferson, Willie</t>
  </si>
  <si>
    <t>Jeffery, Alshon</t>
  </si>
  <si>
    <t>Jenkins, Brandon</t>
  </si>
  <si>
    <t>Jenkins, Cullen</t>
  </si>
  <si>
    <t>Jenkins, Janoris</t>
  </si>
  <si>
    <t>Jenkins, John</t>
  </si>
  <si>
    <t>Jenkins, Malcolm</t>
  </si>
  <si>
    <t>Jenkins, Mike</t>
  </si>
  <si>
    <t>Jennings, Greg</t>
  </si>
  <si>
    <t>Jennings, M.D.</t>
  </si>
  <si>
    <t>Jennings, Rashad</t>
  </si>
  <si>
    <t>Jennings, Tim</t>
  </si>
  <si>
    <t>Jensen, Ryan</t>
  </si>
  <si>
    <t>Jerideau, Byron</t>
  </si>
  <si>
    <t>Jernigan, Jerrel</t>
  </si>
  <si>
    <t>Jerod-Eddie, Tony</t>
  </si>
  <si>
    <t>Jerry, John</t>
  </si>
  <si>
    <t>Jerry, Peria</t>
  </si>
  <si>
    <t>Joeckel, Luke</t>
  </si>
  <si>
    <t>Johnson, Andre</t>
  </si>
  <si>
    <t>Johnson, Antonio</t>
  </si>
  <si>
    <t>Johnson, Calvin</t>
  </si>
  <si>
    <t>Johnson, Cam</t>
  </si>
  <si>
    <t>Johnson, Charles</t>
  </si>
  <si>
    <t>Johnson, Charlie</t>
  </si>
  <si>
    <t>Johnson, Chris</t>
  </si>
  <si>
    <t>Johnson, Damaris</t>
  </si>
  <si>
    <t>Johnson, David</t>
  </si>
  <si>
    <t>Johnson, Derrick</t>
  </si>
  <si>
    <t>Johnson, George</t>
  </si>
  <si>
    <t>Johnson, Jarret</t>
  </si>
  <si>
    <t>Johnson, Jeron</t>
  </si>
  <si>
    <t>Johnson, Josh</t>
  </si>
  <si>
    <t>Johnson, Lane</t>
  </si>
  <si>
    <t>Johnson, Leonard</t>
  </si>
  <si>
    <t>Johnson, Matt</t>
  </si>
  <si>
    <t>Johnson, Michael</t>
  </si>
  <si>
    <t>Johnson, Mike</t>
  </si>
  <si>
    <t>Johnson, Nicholas</t>
  </si>
  <si>
    <t>Johnson, Nico</t>
  </si>
  <si>
    <t>Johnson, Rashad</t>
  </si>
  <si>
    <t>Johnson, Steve</t>
  </si>
  <si>
    <t>Johnson, Steven</t>
  </si>
  <si>
    <t>Johnson, Tom</t>
  </si>
  <si>
    <t>Johnson, Trumaine</t>
  </si>
  <si>
    <t>Johnson, Will</t>
  </si>
  <si>
    <t>Joiner, Brandon</t>
  </si>
  <si>
    <t>Jolly, Johnny</t>
  </si>
  <si>
    <t>Jones, Abry</t>
  </si>
  <si>
    <t>Jones, Adam</t>
  </si>
  <si>
    <t>Jones, Arthur</t>
  </si>
  <si>
    <t>Jones, Barrett</t>
  </si>
  <si>
    <t>Jones, Ben</t>
  </si>
  <si>
    <t>Jones, Brad</t>
  </si>
  <si>
    <t>Jones, Chandler</t>
  </si>
  <si>
    <t>Jones, Chris</t>
  </si>
  <si>
    <t>Jones, Colin</t>
  </si>
  <si>
    <t>Jones, Datone</t>
  </si>
  <si>
    <t>Jones, Don</t>
  </si>
  <si>
    <t>Jones, Donnie</t>
  </si>
  <si>
    <t>Jones, Felix</t>
  </si>
  <si>
    <t>Jones, Greg B.</t>
  </si>
  <si>
    <t>Jones, Jacoby</t>
  </si>
  <si>
    <t>Jones, James</t>
  </si>
  <si>
    <t>Jones, Jarvis</t>
  </si>
  <si>
    <t>Jones, Jason</t>
  </si>
  <si>
    <t>Jones, Julio</t>
  </si>
  <si>
    <t>Jones, Landry</t>
  </si>
  <si>
    <t>Jones, Marvin</t>
  </si>
  <si>
    <t>Jones, Reshad</t>
  </si>
  <si>
    <t>Jones, Taiwan</t>
  </si>
  <si>
    <t>Jones, Terren</t>
  </si>
  <si>
    <t>Jones-Drew, Maurice</t>
  </si>
  <si>
    <t>Jordan, Akeem</t>
  </si>
  <si>
    <t>Jordan, Cameron</t>
  </si>
  <si>
    <t>Jordan, Dion</t>
  </si>
  <si>
    <t>Joseph, Davin</t>
  </si>
  <si>
    <t>Joseph, Johnathan</t>
  </si>
  <si>
    <t>Joseph, Linval</t>
  </si>
  <si>
    <t>Juszczyk, Kyle</t>
  </si>
  <si>
    <t>Kaddu, Josh</t>
  </si>
  <si>
    <t>Kaepernick, Colin</t>
  </si>
  <si>
    <t>Kalil, Matt</t>
  </si>
  <si>
    <t>Kalil, Ryan</t>
  </si>
  <si>
    <t>Kasa, Nick</t>
  </si>
  <si>
    <t>Kearse, Frank</t>
  </si>
  <si>
    <t>Kearse, Jermaine</t>
  </si>
  <si>
    <t>Keenum, Case</t>
  </si>
  <si>
    <t>Kehl, Bryan</t>
  </si>
  <si>
    <t>Keisel, Brett</t>
  </si>
  <si>
    <t>Kelce, Travis</t>
  </si>
  <si>
    <t>Keller, Dustin</t>
  </si>
  <si>
    <t>Kelly, Colin</t>
  </si>
  <si>
    <t>Kelly, Dennis</t>
  </si>
  <si>
    <t>Kelly, Tommy</t>
  </si>
  <si>
    <t>Kendricks, Lance</t>
  </si>
  <si>
    <t>Kendricks, Mychal</t>
  </si>
  <si>
    <t>Keo, Shiloh</t>
  </si>
  <si>
    <t>Kerley, Jeremy</t>
  </si>
  <si>
    <t>Kern, Brett</t>
  </si>
  <si>
    <t>Kerrigan, Ryan</t>
  </si>
  <si>
    <t>Kilgore, Daniel</t>
  </si>
  <si>
    <t>King, Jeff</t>
  </si>
  <si>
    <t>King, Marquette</t>
  </si>
  <si>
    <t>Kirkpatrick, Dre</t>
  </si>
  <si>
    <t>Kitchen, Ishmaa'ily</t>
  </si>
  <si>
    <t>Kiwanuka, Mathias</t>
  </si>
  <si>
    <t>Klein, A.J.</t>
  </si>
  <si>
    <t>Kline, Josh</t>
  </si>
  <si>
    <t>Klug, Karl</t>
  </si>
  <si>
    <t>Kluwe, Chris</t>
  </si>
  <si>
    <t>Knighton, Terrance</t>
  </si>
  <si>
    <t>Knott, Jake</t>
  </si>
  <si>
    <t>Koch, Sam</t>
  </si>
  <si>
    <t>Koenen, Michael</t>
  </si>
  <si>
    <t>Kolb, Kevin</t>
  </si>
  <si>
    <t>Konz, Peter</t>
  </si>
  <si>
    <t>Koppen, Dan</t>
  </si>
  <si>
    <t>Kropog, Troy</t>
  </si>
  <si>
    <t>Kruger, Joe</t>
  </si>
  <si>
    <t>Kruger, Paul</t>
  </si>
  <si>
    <t>Kuechly, Luke</t>
  </si>
  <si>
    <t>Kugbila, Edmund</t>
  </si>
  <si>
    <t>Kuhn, John</t>
  </si>
  <si>
    <t>Kuhn, Markus</t>
  </si>
  <si>
    <t>Kuper, Chris</t>
  </si>
  <si>
    <t>Kush, Eric</t>
  </si>
  <si>
    <t>Lacy, Eddie</t>
  </si>
  <si>
    <t>LaDouceur, L.P.</t>
  </si>
  <si>
    <t>LaFell, Brandon</t>
  </si>
  <si>
    <t>Lamur, Emmanuel</t>
  </si>
  <si>
    <t>Landri, Derek</t>
  </si>
  <si>
    <t>Landry, Dawan</t>
  </si>
  <si>
    <t>Landry, LaRon</t>
  </si>
  <si>
    <t>Lane, Jeremy</t>
  </si>
  <si>
    <t>Lang, T.J.</t>
  </si>
  <si>
    <t>Langford, Kendall</t>
  </si>
  <si>
    <t>Lankster, Ellis</t>
  </si>
  <si>
    <t>Lanning, Spencer</t>
  </si>
  <si>
    <t>Lansanah, Danny</t>
  </si>
  <si>
    <t>Larsen, Ted</t>
  </si>
  <si>
    <t>Lattimore, Jamari</t>
  </si>
  <si>
    <t>Laurinaitis, James</t>
  </si>
  <si>
    <t>Lauvao, Shawn</t>
  </si>
  <si>
    <t>Lawson, Javone</t>
  </si>
  <si>
    <t>Lawson, Manny</t>
  </si>
  <si>
    <t>Leach, Mike</t>
  </si>
  <si>
    <t>Leach, Vonta</t>
  </si>
  <si>
    <t>Leary, Ronald</t>
  </si>
  <si>
    <t>Lechler, Shane</t>
  </si>
  <si>
    <t>Lee, Andy</t>
  </si>
  <si>
    <t>Lee, Saeed</t>
  </si>
  <si>
    <t>Lee, Sean</t>
  </si>
  <si>
    <t>Lefeged, Joe</t>
  </si>
  <si>
    <t>Legursky, Doug</t>
  </si>
  <si>
    <t>Lelito, Tim</t>
  </si>
  <si>
    <t>Lemon, Alec</t>
  </si>
  <si>
    <t>Lemonier, Corey</t>
  </si>
  <si>
    <t>Leonard, Brian</t>
  </si>
  <si>
    <t>LeRibeus, Josh</t>
  </si>
  <si>
    <t>Leshoure, Mikel</t>
  </si>
  <si>
    <t>Levine, Anthony</t>
  </si>
  <si>
    <t>Levitre, Andy</t>
  </si>
  <si>
    <t>Levy, DeAndre</t>
  </si>
  <si>
    <t>Lewis, Dion</t>
  </si>
  <si>
    <t>Lewis, Keenan</t>
  </si>
  <si>
    <t>Lewis, Kendrick</t>
  </si>
  <si>
    <t>Lewis, Marcedes</t>
  </si>
  <si>
    <t>Lewis, Travis</t>
  </si>
  <si>
    <t>Lichtensteiger, Kory</t>
  </si>
  <si>
    <t>Lindley, Ryan</t>
  </si>
  <si>
    <t>Line, Zach</t>
  </si>
  <si>
    <t>Linkenbach, Jeffrey</t>
  </si>
  <si>
    <t>Little, Greg</t>
  </si>
  <si>
    <t>Liuget, Corey</t>
  </si>
  <si>
    <t>Livings, Nate</t>
  </si>
  <si>
    <t>Loadholt, Phil</t>
  </si>
  <si>
    <t>Locke, Jeff</t>
  </si>
  <si>
    <t>Locker, Jake</t>
  </si>
  <si>
    <t>Loeffler, Cullen</t>
  </si>
  <si>
    <t>Lofton, Curtis</t>
  </si>
  <si>
    <t>Logan, Bennie</t>
  </si>
  <si>
    <t>Long, Chris</t>
  </si>
  <si>
    <t>Long, Jake</t>
  </si>
  <si>
    <t>Long, Kyle</t>
  </si>
  <si>
    <t>Looney, Joe</t>
  </si>
  <si>
    <t>Lorig, Erik</t>
  </si>
  <si>
    <t>Lotulelei, John</t>
  </si>
  <si>
    <t>Lotulelei, Star</t>
  </si>
  <si>
    <t>Love, DeMarcus</t>
  </si>
  <si>
    <t>Love, Kyle</t>
  </si>
  <si>
    <t>Lowery, Dwight</t>
  </si>
  <si>
    <t>Luck, Andrew</t>
  </si>
  <si>
    <t>Lumpkin, Ricky</t>
  </si>
  <si>
    <t>Lutrus, Scott</t>
  </si>
  <si>
    <t>Lynch, Marshawn</t>
  </si>
  <si>
    <t>Mack, Alex</t>
  </si>
  <si>
    <t>Maclin, Jeremy</t>
  </si>
  <si>
    <t>Maiava, Kaluka</t>
  </si>
  <si>
    <t>Mallett, Ryan</t>
  </si>
  <si>
    <t>Malone, Robert</t>
  </si>
  <si>
    <t>Maneri, Steve</t>
  </si>
  <si>
    <t>Mangold, Nick</t>
  </si>
  <si>
    <t>Mankins, Logan</t>
  </si>
  <si>
    <t>Mannelly, Patrick</t>
  </si>
  <si>
    <t>Manning, Danieal</t>
  </si>
  <si>
    <t>Manning, Eli</t>
  </si>
  <si>
    <t>Manning, Peyton</t>
  </si>
  <si>
    <t>Manningham, Mario</t>
  </si>
  <si>
    <t>Manuel, EJ</t>
  </si>
  <si>
    <t>Maponga, Stansly</t>
  </si>
  <si>
    <t>Maragos, Chris</t>
  </si>
  <si>
    <t>Mariani, Marc</t>
  </si>
  <si>
    <t>Marks, Sen'Derrick</t>
  </si>
  <si>
    <t>Marsh, Curtis</t>
  </si>
  <si>
    <t>Marshall, Brandon</t>
  </si>
  <si>
    <t>Martin, Doug</t>
  </si>
  <si>
    <t>Martin, Jonathan</t>
  </si>
  <si>
    <t>Martin, Josh</t>
  </si>
  <si>
    <t>Martin, Keshawn</t>
  </si>
  <si>
    <t>Martin, Markelle</t>
  </si>
  <si>
    <t>Martin, Mike</t>
  </si>
  <si>
    <t>Martin, Sam</t>
  </si>
  <si>
    <t>Martin, Vaughn</t>
  </si>
  <si>
    <t>Massaquoi, Jonathan</t>
  </si>
  <si>
    <t>Massie, Bobby</t>
  </si>
  <si>
    <t>Masthay, Tim</t>
  </si>
  <si>
    <t>Mastrud, Jeron</t>
  </si>
  <si>
    <t>Mathews, Ricardo</t>
  </si>
  <si>
    <t>Mathews, Ryan</t>
  </si>
  <si>
    <t>Mathieu, Tyrann</t>
  </si>
  <si>
    <t>Mathis, Evan</t>
  </si>
  <si>
    <t>Mathis, Robert</t>
  </si>
  <si>
    <t>Matthews, Casey</t>
  </si>
  <si>
    <t>Matthews, Clay</t>
  </si>
  <si>
    <t>Matthews, Cliff</t>
  </si>
  <si>
    <t>Matthews, Rishard</t>
  </si>
  <si>
    <t>Maualuga, Rey</t>
  </si>
  <si>
    <t>Mauga, Josh</t>
  </si>
  <si>
    <t>Mauti, Michael</t>
  </si>
  <si>
    <t>Maxwell, Byron</t>
  </si>
  <si>
    <t>Mayo, Jerod</t>
  </si>
  <si>
    <t>Mays, Taylor</t>
  </si>
  <si>
    <t>McAfee, Pat</t>
  </si>
  <si>
    <t>McBride, Trumaine</t>
  </si>
  <si>
    <t>McCain, Brice</t>
  </si>
  <si>
    <t>McCann, Bryan</t>
  </si>
  <si>
    <t>McCarthy, Colin</t>
  </si>
  <si>
    <t>McClain, Antoine</t>
  </si>
  <si>
    <t>McClain, Jameel</t>
  </si>
  <si>
    <t>McClain, Le'Ron</t>
  </si>
  <si>
    <t>McClain, Robert</t>
  </si>
  <si>
    <t>McClain, Terrell</t>
  </si>
  <si>
    <t>McClellan, Albert</t>
  </si>
  <si>
    <t>McClellin, Shea</t>
  </si>
  <si>
    <t>McCluster, Dexter</t>
  </si>
  <si>
    <t>McCourty, Devin</t>
  </si>
  <si>
    <t>McCourty, Jason</t>
  </si>
  <si>
    <t>McCown, Josh</t>
  </si>
  <si>
    <t>McCown, Luke</t>
  </si>
  <si>
    <t>McCoy, Colt</t>
  </si>
  <si>
    <t>McCoy, Gerald</t>
  </si>
  <si>
    <t>McCoy, LeSean</t>
  </si>
  <si>
    <t>McCray, Danny</t>
  </si>
  <si>
    <t>McCray, Demetrius</t>
  </si>
  <si>
    <t>McCray, Kelcie</t>
  </si>
  <si>
    <t>McCray, Lerentee</t>
  </si>
  <si>
    <t>McDaniel, Tony</t>
  </si>
  <si>
    <t>McDermott, Kevin</t>
  </si>
  <si>
    <t>McDonald, Ray</t>
  </si>
  <si>
    <t>McDonald, T.J.</t>
  </si>
  <si>
    <t>McDonald, Vance</t>
  </si>
  <si>
    <t>McDougald, Bradley</t>
  </si>
  <si>
    <t>McFadden, Darren</t>
  </si>
  <si>
    <t>McFadden, Leon</t>
  </si>
  <si>
    <t>McGee, Brandon</t>
  </si>
  <si>
    <t>McGee, Stacy</t>
  </si>
  <si>
    <t>McGloin, Matthew</t>
  </si>
  <si>
    <t>McGlynn, Mike</t>
  </si>
  <si>
    <t>McIntyre, Garrett</t>
  </si>
  <si>
    <t>McKelvin, Leodis</t>
  </si>
  <si>
    <t>McKinnie, Bryant</t>
  </si>
  <si>
    <t>McLendon, Steve</t>
  </si>
  <si>
    <t>McLeod, Rodney</t>
  </si>
  <si>
    <t>McManis, Sherrick</t>
  </si>
  <si>
    <t>McMillian, Jerron</t>
  </si>
  <si>
    <t>McNeill, Mike</t>
  </si>
  <si>
    <t>McPhee, Pernell</t>
  </si>
  <si>
    <t>McQuaide, Jake</t>
  </si>
  <si>
    <t>McQuistan, Paul</t>
  </si>
  <si>
    <t>Means, Steven</t>
  </si>
  <si>
    <t>Mebane, Brandon</t>
  </si>
  <si>
    <t>Meeks, Johnathan</t>
  </si>
  <si>
    <t>Meester, Brad</t>
  </si>
  <si>
    <t>Mellette, Aaron</t>
  </si>
  <si>
    <t>Melton, Henry</t>
  </si>
  <si>
    <t>Melvin, Rashaan</t>
  </si>
  <si>
    <t>Mendenhall, Rashard</t>
  </si>
  <si>
    <t>Mercilus, Whitney</t>
  </si>
  <si>
    <t>Meredith, Jamon</t>
  </si>
  <si>
    <t>Meriweather, Brandon</t>
  </si>
  <si>
    <t>Merling, Phillip</t>
  </si>
  <si>
    <t>Michael, Christine</t>
  </si>
  <si>
    <t>Miles, Jeromy</t>
  </si>
  <si>
    <t>Milhim, Stephane</t>
  </si>
  <si>
    <t>Miller, Bruce</t>
  </si>
  <si>
    <t>Miller, Heath</t>
  </si>
  <si>
    <t>Miller, Lamar</t>
  </si>
  <si>
    <t>Miller, Roy</t>
  </si>
  <si>
    <t>Miller, Von</t>
  </si>
  <si>
    <t>Miller, Zach</t>
  </si>
  <si>
    <t>Milliner, Dee</t>
  </si>
  <si>
    <t>Mills, Jordan</t>
  </si>
  <si>
    <t>Mincey, Jeremy</t>
  </si>
  <si>
    <t>Mingo, Barkevious</t>
  </si>
  <si>
    <t>Minter, Kevin</t>
  </si>
  <si>
    <t>Minter, Zach</t>
  </si>
  <si>
    <t>Misi, Koa</t>
  </si>
  <si>
    <t>Mitchell, Earl</t>
  </si>
  <si>
    <t>Mitchell, Marvin</t>
  </si>
  <si>
    <t>Mitchell, Mike</t>
  </si>
  <si>
    <t>Moala, Fili</t>
  </si>
  <si>
    <t>Moats, Arthur</t>
  </si>
  <si>
    <t>Monroe, Eugene</t>
  </si>
  <si>
    <t>Montgomery, Sam</t>
  </si>
  <si>
    <t>Montgomery, Will</t>
  </si>
  <si>
    <t>Moody, Nick</t>
  </si>
  <si>
    <t>Moore, D.J.</t>
  </si>
  <si>
    <t>Moore, Damontre</t>
  </si>
  <si>
    <t>Moore, Dan</t>
  </si>
  <si>
    <t>Moore, Denarius</t>
  </si>
  <si>
    <t>Moore, Kellen</t>
  </si>
  <si>
    <t>Moore, Lance</t>
  </si>
  <si>
    <t>Moore, Marlon</t>
  </si>
  <si>
    <t>Moore, Matt</t>
  </si>
  <si>
    <t>Moore, Rahim</t>
  </si>
  <si>
    <t>Moore, William</t>
  </si>
  <si>
    <t>Moreno, Knowshon</t>
  </si>
  <si>
    <t>Morgan, Aaron</t>
  </si>
  <si>
    <t>Morgan, Derrick</t>
  </si>
  <si>
    <t>Morgan, Joe</t>
  </si>
  <si>
    <t>Morgan, Josh</t>
  </si>
  <si>
    <t>Morgan, Mike</t>
  </si>
  <si>
    <t>Morris, Alfred</t>
  </si>
  <si>
    <t>Morstead, Thomas</t>
  </si>
  <si>
    <t>Mosley, Brandon</t>
  </si>
  <si>
    <t>Mosley, C.J.</t>
  </si>
  <si>
    <t>Moss, Santana</t>
  </si>
  <si>
    <t>Motta, Zeke</t>
  </si>
  <si>
    <t>Mouton, Jonas</t>
  </si>
  <si>
    <t>Moye, Derek</t>
  </si>
  <si>
    <t>Muhlbach, Don</t>
  </si>
  <si>
    <t>Mulumba, Andy</t>
  </si>
  <si>
    <t>Mundy, Ryan</t>
  </si>
  <si>
    <t>Munnerlyn, Captain</t>
  </si>
  <si>
    <t>Murphy, Jerome</t>
  </si>
  <si>
    <t>Murphy, Louis</t>
  </si>
  <si>
    <t>Murray, DeMarco</t>
  </si>
  <si>
    <t>Murray, Latavius</t>
  </si>
  <si>
    <t>Myers, Brandon</t>
  </si>
  <si>
    <t>Myers, Chris</t>
  </si>
  <si>
    <t>Nakamura, Haruki</t>
  </si>
  <si>
    <t>Nassib, Ryan</t>
  </si>
  <si>
    <t>Neal, Mike</t>
  </si>
  <si>
    <t>Neild, Chris</t>
  </si>
  <si>
    <t>Nelson, Jordy</t>
  </si>
  <si>
    <t>Nelson, Reggie</t>
  </si>
  <si>
    <t>Newhouse, Marshall</t>
  </si>
  <si>
    <t>Newman, Terence</t>
  </si>
  <si>
    <t>Newton, Cam</t>
  </si>
  <si>
    <t>Newton, Derek</t>
  </si>
  <si>
    <t>Ngata, Haloti</t>
  </si>
  <si>
    <t>Nicholas, Stephen</t>
  </si>
  <si>
    <t>Nicks, Carl</t>
  </si>
  <si>
    <t>Nicks, Hakeem</t>
  </si>
  <si>
    <t>Ninkovich, Rob</t>
  </si>
  <si>
    <t>Nissley, Adam</t>
  </si>
  <si>
    <t>Nix, Lucas</t>
  </si>
  <si>
    <t>Norman, Josh</t>
  </si>
  <si>
    <t>Nortman, Brad</t>
  </si>
  <si>
    <t>Norwood, Jordan</t>
  </si>
  <si>
    <t>Novak, Nick</t>
  </si>
  <si>
    <t>Nugent, Mike</t>
  </si>
  <si>
    <t>Nwaneri, Uche</t>
  </si>
  <si>
    <t>Nzegwu, Louis</t>
  </si>
  <si>
    <t>Odrick, Jared</t>
  </si>
  <si>
    <t>Ogbonnaya, Chris</t>
  </si>
  <si>
    <t>Ogletree, Alec</t>
  </si>
  <si>
    <t>Ogletree, Kevin</t>
  </si>
  <si>
    <t>Oher, Michael</t>
  </si>
  <si>
    <t>Ohrnberger, Rich</t>
  </si>
  <si>
    <t>Okafor, Alex</t>
  </si>
  <si>
    <t>Okoye, Lawrence</t>
  </si>
  <si>
    <t>Okung, Russell</t>
  </si>
  <si>
    <t>Olawale, Jamize</t>
  </si>
  <si>
    <t>Olsen, Eric</t>
  </si>
  <si>
    <t>Olsen, Seth</t>
  </si>
  <si>
    <t>Orakpo, Brian</t>
  </si>
  <si>
    <t>Orlovsky, Dan</t>
  </si>
  <si>
    <t>Orton, Greg</t>
  </si>
  <si>
    <t>Orton, Kyle</t>
  </si>
  <si>
    <t>Osemele, Kelechi</t>
  </si>
  <si>
    <t>Osweiler, Brock</t>
  </si>
  <si>
    <t>Otto, Michael</t>
  </si>
  <si>
    <t>Overton, Matt</t>
  </si>
  <si>
    <t>Owens, Chris</t>
  </si>
  <si>
    <t>Owens, Montell</t>
  </si>
  <si>
    <t>Ozougwu, Cheta</t>
  </si>
  <si>
    <t>Pace, Calvin</t>
  </si>
  <si>
    <t>Paea, Stephen</t>
  </si>
  <si>
    <t>Page, Eric</t>
  </si>
  <si>
    <t>Painter, Curtis</t>
  </si>
  <si>
    <t>Palmer, Ashlee</t>
  </si>
  <si>
    <t>Palmer, Carson</t>
  </si>
  <si>
    <t>Palmer, Michael</t>
  </si>
  <si>
    <t>Palmer, Nate</t>
  </si>
  <si>
    <t>Palmer, Nathan</t>
  </si>
  <si>
    <t>Parnell, Jeremy</t>
  </si>
  <si>
    <t>Pascoe, Bear</t>
  </si>
  <si>
    <t>Pasztor, Austin</t>
  </si>
  <si>
    <t>Patrick, Johnny</t>
  </si>
  <si>
    <t>Patterson, Cordarrelle</t>
  </si>
  <si>
    <t>Patterson, Dimitri</t>
  </si>
  <si>
    <t>Patterson, Mike</t>
  </si>
  <si>
    <t>Patton, Quinton</t>
  </si>
  <si>
    <t>Paul, Niles</t>
  </si>
  <si>
    <t>Paulsen, Logan</t>
  </si>
  <si>
    <t>Paulson, David</t>
  </si>
  <si>
    <t>Paysinger, Spencer</t>
  </si>
  <si>
    <t>Pead, Isaiah</t>
  </si>
  <si>
    <t>Pears, Erik</t>
  </si>
  <si>
    <t>Peerman, Cedric</t>
  </si>
  <si>
    <t>Peko, Domata</t>
  </si>
  <si>
    <t>Penn, Donald</t>
  </si>
  <si>
    <t>Peppers, Julius</t>
  </si>
  <si>
    <t>Perry, Nick</t>
  </si>
  <si>
    <t>Person, Mike</t>
  </si>
  <si>
    <t>Peters, Jason</t>
  </si>
  <si>
    <t>Peterson, Adrian</t>
  </si>
  <si>
    <t>Peterson, Patrick</t>
  </si>
  <si>
    <t>Pettigrew, Brandon</t>
  </si>
  <si>
    <t>Pettis, Austin</t>
  </si>
  <si>
    <t>Phillips, Jason</t>
  </si>
  <si>
    <t>Phillips, John</t>
  </si>
  <si>
    <t>Phillips, Shaun</t>
  </si>
  <si>
    <t>Pianalto, Zack</t>
  </si>
  <si>
    <t>Pickett, Ryan</t>
  </si>
  <si>
    <t>Pierce, Bernard</t>
  </si>
  <si>
    <t>Pierre-Paul, Jason</t>
  </si>
  <si>
    <t>Pilares, Kealoha</t>
  </si>
  <si>
    <t>Pinkston, Jason</t>
  </si>
  <si>
    <t>Pitoitua, Ropati</t>
  </si>
  <si>
    <t>Pitta, Dennis</t>
  </si>
  <si>
    <t>Pleasant, Eddie</t>
  </si>
  <si>
    <t>Pocic, Graham</t>
  </si>
  <si>
    <t>Podlesh, Adam</t>
  </si>
  <si>
    <t>Poe, Dontari</t>
  </si>
  <si>
    <t>Pointer, Quinton</t>
  </si>
  <si>
    <t>Polamalu, Troy</t>
  </si>
  <si>
    <t>Polk, Chris</t>
  </si>
  <si>
    <t>Pollak, Mike</t>
  </si>
  <si>
    <t>Pollard, Bernard</t>
  </si>
  <si>
    <t>Polumbus, Tyler</t>
  </si>
  <si>
    <t>Ponder, Christian</t>
  </si>
  <si>
    <t>Porter, Sean</t>
  </si>
  <si>
    <t>Porter, Tracy</t>
  </si>
  <si>
    <t>Posey, DeVier</t>
  </si>
  <si>
    <t>Posluszny, Paul</t>
  </si>
  <si>
    <t>Potter, Nate</t>
  </si>
  <si>
    <t>Pouncey, Maurkice</t>
  </si>
  <si>
    <t>Pouncey, Mike</t>
  </si>
  <si>
    <t>Powe, Jerrell</t>
  </si>
  <si>
    <t>Powell, Bilal</t>
  </si>
  <si>
    <t>Powell, Shawn</t>
  </si>
  <si>
    <t>Powers, Jerraud</t>
  </si>
  <si>
    <t>Poyer, Jordan</t>
  </si>
  <si>
    <t>Prater, Matt</t>
  </si>
  <si>
    <t>Preston, Michael</t>
  </si>
  <si>
    <t>Price, Taylor</t>
  </si>
  <si>
    <t>Progar, Sean</t>
  </si>
  <si>
    <t>Prosinski, Chris</t>
  </si>
  <si>
    <t>Pryor, Lonnie</t>
  </si>
  <si>
    <t>Pryor, Terrelle</t>
  </si>
  <si>
    <t>Pugh, Jordan</t>
  </si>
  <si>
    <t>Pugh, Justin</t>
  </si>
  <si>
    <t>Purcell, Mike</t>
  </si>
  <si>
    <t>Purdum, Tanner</t>
  </si>
  <si>
    <t>Quarless, Andrew</t>
  </si>
  <si>
    <t>Quessenberry, David</t>
  </si>
  <si>
    <t>Quick, Brian</t>
  </si>
  <si>
    <t>Quin, Glover</t>
  </si>
  <si>
    <t>Quinn, Robert</t>
  </si>
  <si>
    <t>Rackley, Will</t>
  </si>
  <si>
    <t>Raiola, Dominic</t>
  </si>
  <si>
    <t>Raji, B.J.</t>
  </si>
  <si>
    <t>Rambo, Bacarri</t>
  </si>
  <si>
    <t>Ramirez, Manny</t>
  </si>
  <si>
    <t>Randle, Joseph</t>
  </si>
  <si>
    <t>Randle, Rueben</t>
  </si>
  <si>
    <t>Ratliff, Jay</t>
  </si>
  <si>
    <t>Rayford, Caesar</t>
  </si>
  <si>
    <t>Raymond, Mistral</t>
  </si>
  <si>
    <t>Redding, Cory</t>
  </si>
  <si>
    <t>Redman, Isaac</t>
  </si>
  <si>
    <t>Reece, Marcel</t>
  </si>
  <si>
    <t>Reed, Brooks</t>
  </si>
  <si>
    <t>Reed, Ed</t>
  </si>
  <si>
    <t>Reed, Jordan</t>
  </si>
  <si>
    <t>Reid, Eric</t>
  </si>
  <si>
    <t>Reid, Jah</t>
  </si>
  <si>
    <t>Reiff, Riley</t>
  </si>
  <si>
    <t>Reisner, Allen</t>
  </si>
  <si>
    <t>Reitz, Joe</t>
  </si>
  <si>
    <t>Renfree, Sean</t>
  </si>
  <si>
    <t>Reuland, Konrad</t>
  </si>
  <si>
    <t>Revis, Darrelle</t>
  </si>
  <si>
    <t>Rey, Vincent</t>
  </si>
  <si>
    <t>Reyes, Kendall</t>
  </si>
  <si>
    <t>Reynaud, Darius</t>
  </si>
  <si>
    <t>Reynolds, Chase</t>
  </si>
  <si>
    <t>Reynolds, Garrett</t>
  </si>
  <si>
    <t>Reynolds, LaRoy</t>
  </si>
  <si>
    <t>Rhodes, Xavier</t>
  </si>
  <si>
    <t>Rice, Ray</t>
  </si>
  <si>
    <t>Rice, Sidney</t>
  </si>
  <si>
    <t>Richardson, Barry</t>
  </si>
  <si>
    <t>Richardson, Daryl</t>
  </si>
  <si>
    <t>Richardson, Sean</t>
  </si>
  <si>
    <t>Richardson, Sheldon</t>
  </si>
  <si>
    <t>Richardson, Trent</t>
  </si>
  <si>
    <t>Riddick, Theo</t>
  </si>
  <si>
    <t>Ridley, Stevan</t>
  </si>
  <si>
    <t>Riley, Perry</t>
  </si>
  <si>
    <t>Rinehart, Chad</t>
  </si>
  <si>
    <t>Rivera, Mychal</t>
  </si>
  <si>
    <t>Rivers, Gerald</t>
  </si>
  <si>
    <t>Rivers, Keith</t>
  </si>
  <si>
    <t>Rivers, Philip</t>
  </si>
  <si>
    <t>Roach, Nick</t>
  </si>
  <si>
    <t>Roberts, Andre</t>
  </si>
  <si>
    <t>Robertson, Craig</t>
  </si>
  <si>
    <t>Robertson, Travian</t>
  </si>
  <si>
    <t>Robey, Nickell</t>
  </si>
  <si>
    <t>Robinson, Adrien</t>
  </si>
  <si>
    <t>Robinson, Aldrick</t>
  </si>
  <si>
    <t>Robinson, Denard</t>
  </si>
  <si>
    <t>Robinson, Dunta</t>
  </si>
  <si>
    <t>Robinson, Josh</t>
  </si>
  <si>
    <t>Robinson, Keenan</t>
  </si>
  <si>
    <t>Robinson, Khiry</t>
  </si>
  <si>
    <t>Robinson, Patrick</t>
  </si>
  <si>
    <t>Robinson, Ryan</t>
  </si>
  <si>
    <t>Robinson, Trevor</t>
  </si>
  <si>
    <t>Robinson, Zac</t>
  </si>
  <si>
    <t>Robison, Brian</t>
  </si>
  <si>
    <t>Rocca, Sav</t>
  </si>
  <si>
    <t>Rodgers, Aaron</t>
  </si>
  <si>
    <t>Rodgers, Jacquizz</t>
  </si>
  <si>
    <t>Rodgers-Cromartie, Dominique</t>
  </si>
  <si>
    <t>Rodriguez, Evan</t>
  </si>
  <si>
    <t>Roethlisberger, Ben</t>
  </si>
  <si>
    <t>Rogers, Carlos</t>
  </si>
  <si>
    <t>Rogers, Justin</t>
  </si>
  <si>
    <t>Rogers, Shaun</t>
  </si>
  <si>
    <t>Rolle, Antrel</t>
  </si>
  <si>
    <t>Romo, Tony</t>
  </si>
  <si>
    <t>Roos, Michael</t>
  </si>
  <si>
    <t>Rosario, Dante</t>
  </si>
  <si>
    <t>Ross, Aaron</t>
  </si>
  <si>
    <t>Ross, Brandian</t>
  </si>
  <si>
    <t>Ross, Jay</t>
  </si>
  <si>
    <t>Ross, Jeremy</t>
  </si>
  <si>
    <t>Royal, Eddie</t>
  </si>
  <si>
    <t>Royster, Evan</t>
  </si>
  <si>
    <t>Rubin, Ahtyba</t>
  </si>
  <si>
    <t>Rucker, Frostee</t>
  </si>
  <si>
    <t>Rudolph, Kyle</t>
  </si>
  <si>
    <t>Ryan, Jon</t>
  </si>
  <si>
    <t>Ryan, Logan</t>
  </si>
  <si>
    <t>Ryan, Matt</t>
  </si>
  <si>
    <t>Ryans, DeMeco</t>
  </si>
  <si>
    <t>Saffold, Rodger</t>
  </si>
  <si>
    <t>Samuda, Josh</t>
  </si>
  <si>
    <t>Samuel, Asante</t>
  </si>
  <si>
    <t>Sanborn, Garrison</t>
  </si>
  <si>
    <t>Sanchez, Mark</t>
  </si>
  <si>
    <t>Sanders, Ace</t>
  </si>
  <si>
    <t>Sanders, Emmanuel</t>
  </si>
  <si>
    <t>Sanders, Zebrie</t>
  </si>
  <si>
    <t>Sanford, Jamarca</t>
  </si>
  <si>
    <t>Sanu, Mohamed</t>
  </si>
  <si>
    <t>Sanzenbacher, Dane</t>
  </si>
  <si>
    <t>Sapp, Ricky</t>
  </si>
  <si>
    <t>Satele, Samson</t>
  </si>
  <si>
    <t>Scafe, Damik</t>
  </si>
  <si>
    <t>Scandrick, Orlando</t>
  </si>
  <si>
    <t>Schaub, Matt</t>
  </si>
  <si>
    <t>Scheffler, Tony</t>
  </si>
  <si>
    <t>Schillinger, Shann</t>
  </si>
  <si>
    <t>Schlauderaff, Caleb</t>
  </si>
  <si>
    <t>Schofield, O'Brien</t>
  </si>
  <si>
    <t>Schraeder, Ryan</t>
  </si>
  <si>
    <t>Schwab, Brice</t>
  </si>
  <si>
    <t>Schwartz, Geoff</t>
  </si>
  <si>
    <t>Schwartz, Mitchell</t>
  </si>
  <si>
    <t>Scifres, Mike</t>
  </si>
  <si>
    <t>Scobee, Josh</t>
  </si>
  <si>
    <t>Scott, Bernard</t>
  </si>
  <si>
    <t>Scott, Da'Rel</t>
  </si>
  <si>
    <t>Scott, Jonathan</t>
  </si>
  <si>
    <t>Scruggs, Greg</t>
  </si>
  <si>
    <t>Searcy, Da'Norris</t>
  </si>
  <si>
    <t>Selvie, George</t>
  </si>
  <si>
    <t>Sendejo, Andrew</t>
  </si>
  <si>
    <t>Sendlein, Lyle</t>
  </si>
  <si>
    <t>Senn, Jordan</t>
  </si>
  <si>
    <t>Sensabaugh, Coty</t>
  </si>
  <si>
    <t>Sharpton, Darryl</t>
  </si>
  <si>
    <t>Shaughnessy, Matt</t>
  </si>
  <si>
    <t>Shaw, Jarrod</t>
  </si>
  <si>
    <t>Sheard, Jabaal</t>
  </si>
  <si>
    <t>Shelby, Derrick</t>
  </si>
  <si>
    <t>Sheppard, Kelvin</t>
  </si>
  <si>
    <t>Sherels, Marcus</t>
  </si>
  <si>
    <t>Sherman, Anthony</t>
  </si>
  <si>
    <t>Sherman, Richard</t>
  </si>
  <si>
    <t>Sherrod, Derek</t>
  </si>
  <si>
    <t>Shields, Sam</t>
  </si>
  <si>
    <t>Shipley, A.Q.</t>
  </si>
  <si>
    <t>Shipley, Jordan</t>
  </si>
  <si>
    <t>Short, Kawann</t>
  </si>
  <si>
    <t>Shorts, Cecil</t>
  </si>
  <si>
    <t>Sidbury, Lawrence</t>
  </si>
  <si>
    <t>Silatolu, Amini</t>
  </si>
  <si>
    <t>Silvestro, Alex</t>
  </si>
  <si>
    <t>Simms, Matt</t>
  </si>
  <si>
    <t>Simon, John</t>
  </si>
  <si>
    <t>Simon, Tharold</t>
  </si>
  <si>
    <t>Simpson, Jerome</t>
  </si>
  <si>
    <t>Sims, Ernie</t>
  </si>
  <si>
    <t>Sims, Eugene</t>
  </si>
  <si>
    <t>Sims, Pat</t>
  </si>
  <si>
    <t>Sims, Rob</t>
  </si>
  <si>
    <t>Sitton, Josh</t>
  </si>
  <si>
    <t>Skrine, Buster</t>
  </si>
  <si>
    <t>Skuta, Dan</t>
  </si>
  <si>
    <t>Slater, Matthew</t>
  </si>
  <si>
    <t>Slauson, Matt</t>
  </si>
  <si>
    <t>Slay, Darius</t>
  </si>
  <si>
    <t>Smelley, Brad</t>
  </si>
  <si>
    <t>Smith, Aldon</t>
  </si>
  <si>
    <t>Smith, Alex</t>
  </si>
  <si>
    <t>Smith, Alfonso</t>
  </si>
  <si>
    <t>Smith, Andre</t>
  </si>
  <si>
    <t>Smith, Antone</t>
  </si>
  <si>
    <t>Smith, Antonio</t>
  </si>
  <si>
    <t>Smith, Armond</t>
  </si>
  <si>
    <t>Smith, Brad</t>
  </si>
  <si>
    <t>Smith, Drew</t>
  </si>
  <si>
    <t>Smith, Geno</t>
  </si>
  <si>
    <t>Smith, Harrison</t>
  </si>
  <si>
    <t>Smith, Jimmy</t>
  </si>
  <si>
    <t>Smith, Justin</t>
  </si>
  <si>
    <t>Smith, Lee</t>
  </si>
  <si>
    <t>Smith, Malcolm</t>
  </si>
  <si>
    <t>Smith, Quanterus</t>
  </si>
  <si>
    <t>Smith, Sean</t>
  </si>
  <si>
    <t>Smith, Shelley</t>
  </si>
  <si>
    <t>Smith, Steve</t>
  </si>
  <si>
    <t>Smith, Torrey</t>
  </si>
  <si>
    <t>Smith, Tyron</t>
  </si>
  <si>
    <t>Smith, Wade</t>
  </si>
  <si>
    <t>Smith, Will</t>
  </si>
  <si>
    <t>Snee, Chris</t>
  </si>
  <si>
    <t>Snelling, Jason</t>
  </si>
  <si>
    <t>Snyder, Adam</t>
  </si>
  <si>
    <t>Solder, Nate</t>
  </si>
  <si>
    <t>Soliai, Paul</t>
  </si>
  <si>
    <t>Sopoaga, Isaac</t>
  </si>
  <si>
    <t>Sorensen, Brad</t>
  </si>
  <si>
    <t>Spadola, Ryan</t>
  </si>
  <si>
    <t>Spaeth, Matt</t>
  </si>
  <si>
    <t>Spears, Marcus</t>
  </si>
  <si>
    <t>Spears, Quinton</t>
  </si>
  <si>
    <t>Spence, Akeem</t>
  </si>
  <si>
    <t>Spencer, Anthony</t>
  </si>
  <si>
    <t>Spencer, Chris</t>
  </si>
  <si>
    <t>Sperry, Kory</t>
  </si>
  <si>
    <t>Spikes, Brandon</t>
  </si>
  <si>
    <t>Spiller, C.J.</t>
  </si>
  <si>
    <t>Spillman, C.J.</t>
  </si>
  <si>
    <t>Sproles, Darren</t>
  </si>
  <si>
    <t>Spurlock, Micheal</t>
  </si>
  <si>
    <t>Stacy, Zac</t>
  </si>
  <si>
    <t>Stafford, Daimion</t>
  </si>
  <si>
    <t>Stafford, Matthew</t>
  </si>
  <si>
    <t>Staley, Joe</t>
  </si>
  <si>
    <t>Stanford, R.J.</t>
  </si>
  <si>
    <t>Stanton, Drew</t>
  </si>
  <si>
    <t>Starks, James</t>
  </si>
  <si>
    <t>Starks, Randy</t>
  </si>
  <si>
    <t>Steltz, Craig</t>
  </si>
  <si>
    <t>Stephens-Howling, LaRod</t>
  </si>
  <si>
    <t>Stephenson, Donald</t>
  </si>
  <si>
    <t>Stevens, Craig</t>
  </si>
  <si>
    <t>Steward, Phillip</t>
  </si>
  <si>
    <t>Stewart, Darian</t>
  </si>
  <si>
    <t>Stewart, David</t>
  </si>
  <si>
    <t>Stewart, Jeremy</t>
  </si>
  <si>
    <t>Stewart, Jonathan</t>
  </si>
  <si>
    <t>Still, Devon</t>
  </si>
  <si>
    <t>Stills, Kenny</t>
  </si>
  <si>
    <t>Stingily, Byron</t>
  </si>
  <si>
    <t>Stocker, Luke</t>
  </si>
  <si>
    <t>Streater, Rod</t>
  </si>
  <si>
    <t>Strief, Zach</t>
  </si>
  <si>
    <t>Stuckey, Darrell</t>
  </si>
  <si>
    <t>Stupar, Nathan</t>
  </si>
  <si>
    <t>Sturgis, Caleb</t>
  </si>
  <si>
    <t>Succop, Ryan</t>
  </si>
  <si>
    <t>Sudfeld, Zach</t>
  </si>
  <si>
    <t>Suggs, Terrell</t>
  </si>
  <si>
    <t>Suh, Ndamukong</t>
  </si>
  <si>
    <t>Suisham, Shaun</t>
  </si>
  <si>
    <t>Sullivan, John</t>
  </si>
  <si>
    <t>Summers, Frank</t>
  </si>
  <si>
    <t>Sundberg, Nick</t>
  </si>
  <si>
    <t>Svitek, Will</t>
  </si>
  <si>
    <t>Swearinger, D.J.</t>
  </si>
  <si>
    <t>Sweeting, Rod</t>
  </si>
  <si>
    <t>Sweezy, J.R.</t>
  </si>
  <si>
    <t>Szczerba, Andrew</t>
  </si>
  <si>
    <t>Talib, Aqib</t>
  </si>
  <si>
    <t>Talley, Ronald</t>
  </si>
  <si>
    <t>Tamme, Jacob</t>
  </si>
  <si>
    <t>Tandy, Keith</t>
  </si>
  <si>
    <t>Tannehill, Ryan</t>
  </si>
  <si>
    <t>Tanner, Andy</t>
  </si>
  <si>
    <t>Tanner, Phillip</t>
  </si>
  <si>
    <t>Tapp, Darryl</t>
  </si>
  <si>
    <t>Tate, Ben</t>
  </si>
  <si>
    <t>Tate, Brandon</t>
  </si>
  <si>
    <t>Tate, Golden</t>
  </si>
  <si>
    <t>Ta'ufo'ou, Will</t>
  </si>
  <si>
    <t>Taylor, Brandon</t>
  </si>
  <si>
    <t>Taylor, Cooper</t>
  </si>
  <si>
    <t>Taylor, Devin</t>
  </si>
  <si>
    <t>Taylor, Ike</t>
  </si>
  <si>
    <t>Taylor, Jamar</t>
  </si>
  <si>
    <t>Taylor, Lane</t>
  </si>
  <si>
    <t>Taylor, Phillip</t>
  </si>
  <si>
    <t>Taylor, Ryan</t>
  </si>
  <si>
    <t>Taylor, Stepfan</t>
  </si>
  <si>
    <t>Taylor, Tyrod</t>
  </si>
  <si>
    <t>Te'o, Manti</t>
  </si>
  <si>
    <t>Te'o-Nesheim, Daniel</t>
  </si>
  <si>
    <t>Thigpen, Marcus</t>
  </si>
  <si>
    <t>Thomas, Cam</t>
  </si>
  <si>
    <t>Thomas, Dallas</t>
  </si>
  <si>
    <t>Thomas, Daniel</t>
  </si>
  <si>
    <t>Thomas, Demaryius</t>
  </si>
  <si>
    <t>Thomas, Donald</t>
  </si>
  <si>
    <t>Thomas, Earl</t>
  </si>
  <si>
    <t>Thomas, Joe</t>
  </si>
  <si>
    <t>Thomas, Josh</t>
  </si>
  <si>
    <t>Thomas, Julius</t>
  </si>
  <si>
    <t>Thomas, Pierre</t>
  </si>
  <si>
    <t>Thomas, Shamarko</t>
  </si>
  <si>
    <t>Thomas, Terrell</t>
  </si>
  <si>
    <t>Thompkins, Kenbrell</t>
  </si>
  <si>
    <t>Thompson, Brandon</t>
  </si>
  <si>
    <t>Thompson, Chis</t>
  </si>
  <si>
    <t>Thompson, Christian</t>
  </si>
  <si>
    <t>Thompson, Deonte</t>
  </si>
  <si>
    <t>Thompson, Taylor</t>
  </si>
  <si>
    <t>Thornton, Cedric</t>
  </si>
  <si>
    <t>Thornton, Hugh</t>
  </si>
  <si>
    <t>Thurmond, Walter</t>
  </si>
  <si>
    <t>Tillman, Charles</t>
  </si>
  <si>
    <t>Timmons, Lawrence</t>
  </si>
  <si>
    <t>Tinker, Carson</t>
  </si>
  <si>
    <t>Tobin, Matt</t>
  </si>
  <si>
    <t>Todman, Jordan</t>
  </si>
  <si>
    <t>Toilolo, Levine</t>
  </si>
  <si>
    <t>Tolbert, Mike</t>
  </si>
  <si>
    <t>Toler, Greg</t>
  </si>
  <si>
    <t>Toomer, Korey</t>
  </si>
  <si>
    <t>Toon, Nick</t>
  </si>
  <si>
    <t>Toribio, Anthony</t>
  </si>
  <si>
    <t>Trattou, Justin</t>
  </si>
  <si>
    <t>Trawick, Brynden</t>
  </si>
  <si>
    <t>Tretter, J.C.</t>
  </si>
  <si>
    <t>Trevathan, Danny</t>
  </si>
  <si>
    <t>Troutman, Johnnie</t>
  </si>
  <si>
    <t>Trufant, Desmond</t>
  </si>
  <si>
    <t>Trufant, Isaiah</t>
  </si>
  <si>
    <t>Trusnik, Jason</t>
  </si>
  <si>
    <t>Tuck, Justin</t>
  </si>
  <si>
    <t>Tucker, Justin</t>
  </si>
  <si>
    <t>Tucker, Matthew</t>
  </si>
  <si>
    <t>Tuel, Jeff</t>
  </si>
  <si>
    <t>Tuggle, Justin</t>
  </si>
  <si>
    <t>Tukuafu, Will</t>
  </si>
  <si>
    <t>Tulloch, Stephen</t>
  </si>
  <si>
    <t>Turbin, Robert</t>
  </si>
  <si>
    <t>Turner, Robert</t>
  </si>
  <si>
    <t>Tweedy, Alonzo</t>
  </si>
  <si>
    <t>Tyson, DeAngelo</t>
  </si>
  <si>
    <t>Umenyiora, Osi</t>
  </si>
  <si>
    <t>Underwood, Tiquan</t>
  </si>
  <si>
    <t>Unger, Max</t>
  </si>
  <si>
    <t>Unrein, Mitch</t>
  </si>
  <si>
    <t>Upshaw, Courtney</t>
  </si>
  <si>
    <t>Urbik, Kraig</t>
  </si>
  <si>
    <t>Vaccaro, Kenny</t>
  </si>
  <si>
    <t>Vallos, Steve</t>
  </si>
  <si>
    <t>Van Roten, Greg</t>
  </si>
  <si>
    <t>Vandervelde, Julian</t>
  </si>
  <si>
    <t>Vasquez, Louis</t>
  </si>
  <si>
    <t>Vaughan, Josh</t>
  </si>
  <si>
    <t>Vaughn, Cassius</t>
  </si>
  <si>
    <t>Veldheer, Jared</t>
  </si>
  <si>
    <t>Vellano, Joe</t>
  </si>
  <si>
    <t>Ventrone, Raymond</t>
  </si>
  <si>
    <t>Vereen, Shane</t>
  </si>
  <si>
    <t>Verner, Alterraun</t>
  </si>
  <si>
    <t>Vernon, Olivier</t>
  </si>
  <si>
    <t>Vick, Michael</t>
  </si>
  <si>
    <t>Vickerson, Kevin</t>
  </si>
  <si>
    <t>Vilma, Jonathan</t>
  </si>
  <si>
    <t>Vinatieri, Adam</t>
  </si>
  <si>
    <t>Vollmer, Sebastian</t>
  </si>
  <si>
    <t>Waddle, LaAdrian</t>
  </si>
  <si>
    <t>Wagner, Bobby</t>
  </si>
  <si>
    <t>Wagner, Ricky</t>
  </si>
  <si>
    <t>Wake, Cameron</t>
  </si>
  <si>
    <t>Walden, Erik</t>
  </si>
  <si>
    <t>Walker, Delanie</t>
  </si>
  <si>
    <t>Walker, Tyrunn</t>
  </si>
  <si>
    <t>Walker, Vance</t>
  </si>
  <si>
    <t>Wallace, Martin</t>
  </si>
  <si>
    <t>Wallace, Mike</t>
  </si>
  <si>
    <t>Walls, Darrin</t>
  </si>
  <si>
    <t>Walsh, Blair</t>
  </si>
  <si>
    <t>Walter, Kevin</t>
  </si>
  <si>
    <t>Walters, Anthony</t>
  </si>
  <si>
    <t>Walton, J.D.</t>
  </si>
  <si>
    <t>Ward, T.J.</t>
  </si>
  <si>
    <t>Ware, DeMarcus</t>
  </si>
  <si>
    <t>Ware, Spencer</t>
  </si>
  <si>
    <t>Warford, Larry</t>
  </si>
  <si>
    <t>Warmack, Chance</t>
  </si>
  <si>
    <t>Warren, Greg</t>
  </si>
  <si>
    <t>Warren, Jeremiah</t>
  </si>
  <si>
    <t>Washington, Brandon</t>
  </si>
  <si>
    <t>Washington, Cornelius</t>
  </si>
  <si>
    <t>Washington, Leon</t>
  </si>
  <si>
    <t>Washington, Nate</t>
  </si>
  <si>
    <t>Watford, Earl</t>
  </si>
  <si>
    <t>Watson, Benjamin</t>
  </si>
  <si>
    <t>Watson, Dekoda</t>
  </si>
  <si>
    <t>Watson, Menelik</t>
  </si>
  <si>
    <t>Watt, J.J.</t>
  </si>
  <si>
    <t>Wayne, Reggie</t>
  </si>
  <si>
    <t>Weatherford, Steve</t>
  </si>
  <si>
    <t>Weatherspoon, Sean</t>
  </si>
  <si>
    <t>Webb, B.W.</t>
  </si>
  <si>
    <t>Webb, Joe</t>
  </si>
  <si>
    <t>Webb, Lardarius</t>
  </si>
  <si>
    <t>Webb, R.J.</t>
  </si>
  <si>
    <t>Webster, Corey</t>
  </si>
  <si>
    <t>Webster, Kayvon</t>
  </si>
  <si>
    <t>Weddle, Eric</t>
  </si>
  <si>
    <t>Weeden, Brandon</t>
  </si>
  <si>
    <t>Weeks, Jon</t>
  </si>
  <si>
    <t>Weems, Darrion</t>
  </si>
  <si>
    <t>Weems, Eric</t>
  </si>
  <si>
    <t>Welch, Thomas</t>
  </si>
  <si>
    <t>Welker, Wes</t>
  </si>
  <si>
    <t>Wells, Scott</t>
  </si>
  <si>
    <t>Wendell, Ryan</t>
  </si>
  <si>
    <t>Wendling, John</t>
  </si>
  <si>
    <t>Werner, Bjoern</t>
  </si>
  <si>
    <t>Whalen, Griff</t>
  </si>
  <si>
    <t>Whalen, Ryan</t>
  </si>
  <si>
    <t>Wheaton, Markus</t>
  </si>
  <si>
    <t>Wheeler, Philip</t>
  </si>
  <si>
    <t>Whimper, Guy</t>
  </si>
  <si>
    <t>White, Cody</t>
  </si>
  <si>
    <t>White, Corey</t>
  </si>
  <si>
    <t>White, Melvin</t>
  </si>
  <si>
    <t>White, Pat</t>
  </si>
  <si>
    <t>White, Roddy</t>
  </si>
  <si>
    <t>Whitehead, Tahir</t>
  </si>
  <si>
    <t>Whitehurst, Charlie</t>
  </si>
  <si>
    <t>Whitner, Donte</t>
  </si>
  <si>
    <t>Whittaker, Fozzy</t>
  </si>
  <si>
    <t>Whitworth, Andrew</t>
  </si>
  <si>
    <t>Wilber, Kyle</t>
  </si>
  <si>
    <t>Wilcox, J.J.</t>
  </si>
  <si>
    <t>Wilfork, Vince</t>
  </si>
  <si>
    <t>Wilhoite, Michael</t>
  </si>
  <si>
    <t>Wilkerson, Muhammad</t>
  </si>
  <si>
    <t>Williams, Aaron</t>
  </si>
  <si>
    <t>Williams, Brandon</t>
  </si>
  <si>
    <t>Williams, Brennan</t>
  </si>
  <si>
    <t>Williams, Cary</t>
  </si>
  <si>
    <t>Williams, Chris</t>
  </si>
  <si>
    <t>Williams, D.J.</t>
  </si>
  <si>
    <t>Williams, Damian</t>
  </si>
  <si>
    <t>Williams, Dan</t>
  </si>
  <si>
    <t>Williams, DeAngelo</t>
  </si>
  <si>
    <t>Williams, Duke</t>
  </si>
  <si>
    <t>Williams, Garry</t>
  </si>
  <si>
    <t>Williams, Ian</t>
  </si>
  <si>
    <t>Williams, Jacquian</t>
  </si>
  <si>
    <t>Williams, Kerwynn</t>
  </si>
  <si>
    <t>Williams, Kevin</t>
  </si>
  <si>
    <t>Williams, Kyle</t>
  </si>
  <si>
    <t>Williams, LaQuan</t>
  </si>
  <si>
    <t>Williams, Mario</t>
  </si>
  <si>
    <t>Williams, Michael</t>
  </si>
  <si>
    <t>Williams, Mike</t>
  </si>
  <si>
    <t>Williams, Nick</t>
  </si>
  <si>
    <t>Williams, Ryan</t>
  </si>
  <si>
    <t>Williams, Shawn</t>
  </si>
  <si>
    <t>Williams, Stephen</t>
  </si>
  <si>
    <t>Williams, Steve</t>
  </si>
  <si>
    <t>Williams, Sylvester</t>
  </si>
  <si>
    <t>Williams, Terrance</t>
  </si>
  <si>
    <t>Williams, Tourek</t>
  </si>
  <si>
    <t>Williams, Tramon</t>
  </si>
  <si>
    <t>Williams, Trent</t>
  </si>
  <si>
    <t>Williams, Trevardo</t>
  </si>
  <si>
    <t>Williams, Vance</t>
  </si>
  <si>
    <t>Willis, Patrick</t>
  </si>
  <si>
    <t>Willson, Luke</t>
  </si>
  <si>
    <t>Wilson, Adrian</t>
  </si>
  <si>
    <t>Wilson, C.J.</t>
  </si>
  <si>
    <t>Wilson, David</t>
  </si>
  <si>
    <t>Wilson, George</t>
  </si>
  <si>
    <t>Wilson, Jimmy</t>
  </si>
  <si>
    <t>Wilson, Josh</t>
  </si>
  <si>
    <t>Wilson, Kion</t>
  </si>
  <si>
    <t>Wilson, Kyle</t>
  </si>
  <si>
    <t>Wilson, Marquess</t>
  </si>
  <si>
    <t>Wilson, Martez</t>
  </si>
  <si>
    <t>Wilson, Russell</t>
  </si>
  <si>
    <t>Wilson, Tavon</t>
  </si>
  <si>
    <t>Wilson, Tyler</t>
  </si>
  <si>
    <t>Wimbley, Kamerion</t>
  </si>
  <si>
    <t>Windt, Mike</t>
  </si>
  <si>
    <t>Winn, Billy</t>
  </si>
  <si>
    <t>Winslow, Kellen</t>
  </si>
  <si>
    <t>Winston, Eric</t>
  </si>
  <si>
    <t>Winters, Brian</t>
  </si>
  <si>
    <t>Wisniewski, Stefen</t>
  </si>
  <si>
    <t>Witherspoon, Will</t>
  </si>
  <si>
    <t>Witten, Jason</t>
  </si>
  <si>
    <t>Wolfe, Derek</t>
  </si>
  <si>
    <t>Wolff, Earl</t>
  </si>
  <si>
    <t>Wood, Cierre</t>
  </si>
  <si>
    <t>Wood, Eric</t>
  </si>
  <si>
    <t>Woodhead, Danny</t>
  </si>
  <si>
    <t>Woodley, LaMarr</t>
  </si>
  <si>
    <t>Woods, Al</t>
  </si>
  <si>
    <t>Woods, Robert</t>
  </si>
  <si>
    <t>Woodson, Charles</t>
  </si>
  <si>
    <t>Woodyard, Wesley</t>
  </si>
  <si>
    <t>Wooten, Khalid</t>
  </si>
  <si>
    <t>Wootton, Corey</t>
  </si>
  <si>
    <t>Worilds, Jason</t>
  </si>
  <si>
    <t>Worrilow, Paul</t>
  </si>
  <si>
    <t>Worthington, Doug</t>
  </si>
  <si>
    <t>Worthy, Jerel</t>
  </si>
  <si>
    <t>Wreh-Wilson, Blidi</t>
  </si>
  <si>
    <t>Wright, Jarius</t>
  </si>
  <si>
    <t>Wright, K.J.</t>
  </si>
  <si>
    <t>Wright, Kendall</t>
  </si>
  <si>
    <t>Wright, Major</t>
  </si>
  <si>
    <t>Wright, Shareece</t>
  </si>
  <si>
    <t>Wright, Tim</t>
  </si>
  <si>
    <t>Wylie, Devon</t>
  </si>
  <si>
    <t>Wynn, Jarius</t>
  </si>
  <si>
    <t>Yanda, Marshal</t>
  </si>
  <si>
    <t>Yates, T.J.</t>
  </si>
  <si>
    <t>Yeatman, Will</t>
  </si>
  <si>
    <t>Young, Darrel</t>
  </si>
  <si>
    <t>Young, Sam</t>
  </si>
  <si>
    <t>Young, Usama</t>
  </si>
  <si>
    <t>Young, Willie</t>
  </si>
  <si>
    <t>Yount, Christian</t>
  </si>
  <si>
    <t>Zastudil, Dave</t>
  </si>
  <si>
    <t>Zeitler, Kevin</t>
  </si>
  <si>
    <t>Zombo, Frank</t>
  </si>
  <si>
    <t>Zordich, Michael</t>
  </si>
  <si>
    <t>Zuerlein, Greg</t>
  </si>
  <si>
    <t>Zusevics, Markus</t>
  </si>
  <si>
    <t>Zuttah, Jeremy</t>
  </si>
  <si>
    <t xml:space="preserve">MIN(number1, [number2], ...) is a function that returns the smallest number in a given set of numbers. </t>
  </si>
  <si>
    <t xml:space="preserve">AVERAGE (number1, [number2], ...) is a function that returns the arithmetic mean of a given set of numbers. </t>
  </si>
  <si>
    <t xml:space="preserve">MEDIAN(number1, [number2], ...) is a function that returns the median of a given set of numbers.  </t>
  </si>
  <si>
    <t>The median indicates the middle of the data: half of the observation are lower values and half of the observations are of higher values.</t>
  </si>
  <si>
    <t>Average</t>
  </si>
  <si>
    <t>Median</t>
  </si>
  <si>
    <t>VAR.S(number1, [number2], ...) is a function that returns the variance of a given set of numbers.</t>
  </si>
  <si>
    <t>STDEV.S(number1, [number2], ...) is a function that returns the standard deviation of a given set of numbers.</t>
  </si>
  <si>
    <t>Variance</t>
  </si>
  <si>
    <t>St. Dev.</t>
  </si>
  <si>
    <t>COVARIANCE.S(array1, array2) is a function that returns the covariance between two given sets of data.</t>
  </si>
  <si>
    <t xml:space="preserve">CORREL(array1, array2) is a function that returns the correlation between two given sets of data.  </t>
  </si>
  <si>
    <t>Meaning in words</t>
  </si>
  <si>
    <t>Perfect negative correlation; when one variable goes up, the other variable always goes down</t>
  </si>
  <si>
    <t>Strong negative correlation; when one variable goes up, the other variable almost certainly goes down</t>
  </si>
  <si>
    <t>Weak negative correlation; when one variable goes up, the other variable will probably go down</t>
  </si>
  <si>
    <t>No correlation; observing a change in one variable provides no information about the other variable</t>
  </si>
  <si>
    <t>Weak positive correlation; when one variable goes up, the other variable will probably go up</t>
  </si>
  <si>
    <t>Strong positive correlation; when one variable goes up, the other variable almost certainly goes up as well</t>
  </si>
  <si>
    <t>Perfect positive correlation; when one variable goes up, the other variable always goes up</t>
  </si>
  <si>
    <t xml:space="preserve">Using the data provided, calculate the covariance and correlation between Products A and B. </t>
  </si>
  <si>
    <t>Covariance (A,B)</t>
  </si>
  <si>
    <t>Correlation (A,B)</t>
  </si>
  <si>
    <t>A. C. GREEN</t>
  </si>
  <si>
    <t>ADRIAN DANTLEY</t>
  </si>
  <si>
    <t>ADRIAN SMITH</t>
  </si>
  <si>
    <t>AL HORFORD</t>
  </si>
  <si>
    <t>ALEX ENGLISH</t>
  </si>
  <si>
    <t>ALEX GROZA</t>
  </si>
  <si>
    <t>ALLAN HOUSTON</t>
  </si>
  <si>
    <t>ALLEN IVERSON</t>
  </si>
  <si>
    <t>ALONZO MOURNING</t>
  </si>
  <si>
    <t>ALVAN ADAMS</t>
  </si>
  <si>
    <t>ALVIN ROBERTSON</t>
  </si>
  <si>
    <t>AMARE STOUDEMIRE</t>
  </si>
  <si>
    <t>ANDRE IGUODALA</t>
  </si>
  <si>
    <t>ANDREI KIRILENKO</t>
  </si>
  <si>
    <t>ANDREW BYNUM</t>
  </si>
  <si>
    <t>ANDREW TONEY</t>
  </si>
  <si>
    <t>ANDY PHILLIP</t>
  </si>
  <si>
    <t>ANFERNEE HARDAWAY</t>
  </si>
  <si>
    <t>ANTAWN JAMISON</t>
  </si>
  <si>
    <t>ANTHONY DAVIS</t>
  </si>
  <si>
    <t>ANTHONY MASON</t>
  </si>
  <si>
    <t>ANTOINE WALKER</t>
  </si>
  <si>
    <t>ANTONIO DAVIS</t>
  </si>
  <si>
    <t>ANTONIO McDYESS</t>
  </si>
  <si>
    <t>ARCHIE CLARK</t>
  </si>
  <si>
    <t>ARNIE RISEN</t>
  </si>
  <si>
    <t>ARTIS GILMORE</t>
  </si>
  <si>
    <t>AUSTIN CARR</t>
  </si>
  <si>
    <t>B.J. ARMSTRONG</t>
  </si>
  <si>
    <t>BAILEY HOWELL</t>
  </si>
  <si>
    <t>BARON DAVIS</t>
  </si>
  <si>
    <t>BEN WALLACE</t>
  </si>
  <si>
    <t>BERNARD KING</t>
  </si>
  <si>
    <t>BILL BRADLEY</t>
  </si>
  <si>
    <t>BILL BRIDGES</t>
  </si>
  <si>
    <t>BILL CARTWRIGHT</t>
  </si>
  <si>
    <t>BILL LAIMBEER</t>
  </si>
  <si>
    <t>BILL RUSSELL</t>
  </si>
  <si>
    <t>BILL SHARMAN</t>
  </si>
  <si>
    <t>BILL WALTON</t>
  </si>
  <si>
    <t>BILLY CUNNINGHAM</t>
  </si>
  <si>
    <t>BILLY GABOR</t>
  </si>
  <si>
    <t>BILLY KNIGHT</t>
  </si>
  <si>
    <t>BLAKE GRIFFIN</t>
  </si>
  <si>
    <t>BOB BOOZER</t>
  </si>
  <si>
    <t>BOB COUSY</t>
  </si>
  <si>
    <t>BOB DANDRIDGE</t>
  </si>
  <si>
    <t>BOB DAVIES</t>
  </si>
  <si>
    <t>BOB HARRISON</t>
  </si>
  <si>
    <t>BOB KAUFFMAN</t>
  </si>
  <si>
    <t>BOB LANIER</t>
  </si>
  <si>
    <t>BOB LOVE</t>
  </si>
  <si>
    <t>BOB McADOO</t>
  </si>
  <si>
    <t>BOB PETTIT</t>
  </si>
  <si>
    <t>BOB RULE</t>
  </si>
  <si>
    <t>BOB WANZER</t>
  </si>
  <si>
    <t>BOBBY JONES</t>
  </si>
  <si>
    <t>BRAD DAUGHERTY</t>
  </si>
  <si>
    <t>BRAD MILLER</t>
  </si>
  <si>
    <t>BRANDON ROY</t>
  </si>
  <si>
    <t>BRIAN WINTERS</t>
  </si>
  <si>
    <t>BROOK LOPEZ</t>
  </si>
  <si>
    <t>BUCK WILLIAMS</t>
  </si>
  <si>
    <t>BUTCH BEARD</t>
  </si>
  <si>
    <t>CALVIN MURPHY</t>
  </si>
  <si>
    <t>CALVIN NATT</t>
  </si>
  <si>
    <t>CAMPY RUSSELL</t>
  </si>
  <si>
    <t>CARL BRAUN</t>
  </si>
  <si>
    <t>CARLOS BOOZER</t>
  </si>
  <si>
    <t>CARMELO ANTHONY</t>
  </si>
  <si>
    <t>CARON BUTLER</t>
  </si>
  <si>
    <t>CAZZIE RUSSELL</t>
  </si>
  <si>
    <t>CEDRIC CEBALLOS</t>
  </si>
  <si>
    <t>CHARLES BARKLEY</t>
  </si>
  <si>
    <t>CHARLES OAKLEY</t>
  </si>
  <si>
    <t>CHARLIE SCOTT</t>
  </si>
  <si>
    <t>CHAUNCEY BILLUPS</t>
  </si>
  <si>
    <t>CHET WALKER</t>
  </si>
  <si>
    <t>CHRIS BOSH</t>
  </si>
  <si>
    <t>CHRIS GATLING</t>
  </si>
  <si>
    <t>CHRIS KAMAN</t>
  </si>
  <si>
    <t>CHRIS LAETTNER</t>
  </si>
  <si>
    <t>CHRIS MULLIN</t>
  </si>
  <si>
    <t>CHRIS PAUL</t>
  </si>
  <si>
    <t>CHRIS WEBBER</t>
  </si>
  <si>
    <t>CHUCK NOBLE</t>
  </si>
  <si>
    <t>CLIFF HAGAN</t>
  </si>
  <si>
    <t>CLIFFORD ROBINSON</t>
  </si>
  <si>
    <t>CLYDE DREXLER</t>
  </si>
  <si>
    <t>CLYDE LEE</t>
  </si>
  <si>
    <t>CLYDE LOVELLETTE</t>
  </si>
  <si>
    <t>CONNIE HAWKINS</t>
  </si>
  <si>
    <t>CURTIS ROWE</t>
  </si>
  <si>
    <t>DALE DAVIS</t>
  </si>
  <si>
    <t>DALE ELLIS</t>
  </si>
  <si>
    <t>DAMIAN LILLARD</t>
  </si>
  <si>
    <t>DAN ISSEL</t>
  </si>
  <si>
    <t>DAN MAJERLE</t>
  </si>
  <si>
    <t>DAN ROUNDFIELD</t>
  </si>
  <si>
    <t>DANA BARROS</t>
  </si>
  <si>
    <t>DANNY AINGE</t>
  </si>
  <si>
    <t>DANNY GRANGER</t>
  </si>
  <si>
    <t>DANNY MANNING</t>
  </si>
  <si>
    <t>DARRALL IMHOFF</t>
  </si>
  <si>
    <t>DAVE BING</t>
  </si>
  <si>
    <t>DAVE COWENS</t>
  </si>
  <si>
    <t>DAVE DEBUSSCHERE</t>
  </si>
  <si>
    <t>DAVID LEE</t>
  </si>
  <si>
    <t>DAVID ROBINSON</t>
  </si>
  <si>
    <t>DAVID THOMPSON</t>
  </si>
  <si>
    <t>DAVID WEST</t>
  </si>
  <si>
    <t>DEMAR DEROZAN</t>
  </si>
  <si>
    <t>DeMARCUS COUSINS</t>
  </si>
  <si>
    <t>DENNIS JOHNSON</t>
  </si>
  <si>
    <t>DENNIS RODMAN</t>
  </si>
  <si>
    <t>DERON WILLIAMS</t>
  </si>
  <si>
    <t>DERRICK COLEMAN</t>
  </si>
  <si>
    <t>DERRICK ROSE</t>
  </si>
  <si>
    <t>DETLEF SCHREMPF</t>
  </si>
  <si>
    <t>DEVIN HARRIS</t>
  </si>
  <si>
    <t>DICK BARNETT</t>
  </si>
  <si>
    <t>DICK GARMAKER</t>
  </si>
  <si>
    <t>DICK McGUIRE</t>
  </si>
  <si>
    <t>DICK VAN ARSDALE</t>
  </si>
  <si>
    <t>DIKE EDDLEMAN</t>
  </si>
  <si>
    <t>DIKEMBE MUTOMBO</t>
  </si>
  <si>
    <t>DIRK NOWITZKI</t>
  </si>
  <si>
    <t>DOC RIVERS</t>
  </si>
  <si>
    <t>DOLPH SCHAYES</t>
  </si>
  <si>
    <t>DOMINIQUE WILKINS</t>
  </si>
  <si>
    <t>DON BARKSDALE</t>
  </si>
  <si>
    <t>DON BUSE</t>
  </si>
  <si>
    <t>DON KOJIS</t>
  </si>
  <si>
    <t>DON OHL</t>
  </si>
  <si>
    <t>DON SUNDERLAGE</t>
  </si>
  <si>
    <t>DOUG COLLINS</t>
  </si>
  <si>
    <t>DWIGHT HOWARD</t>
  </si>
  <si>
    <t>DWYANE WADE</t>
  </si>
  <si>
    <t>EARL MONROE</t>
  </si>
  <si>
    <t>ED MACAULEY</t>
  </si>
  <si>
    <t>EDDIE JOHNSON</t>
  </si>
  <si>
    <t>EDDIE JONES</t>
  </si>
  <si>
    <t>EDDIE MILES</t>
  </si>
  <si>
    <t>ELGIN BAYLOR</t>
  </si>
  <si>
    <t>ELTON BRAND</t>
  </si>
  <si>
    <t>ELVIN HAYES</t>
  </si>
  <si>
    <t>FAT LEVER</t>
  </si>
  <si>
    <t>FLYNN ROBINSON</t>
  </si>
  <si>
    <t>FRANK BRIAN</t>
  </si>
  <si>
    <t>FRANK SELVY</t>
  </si>
  <si>
    <t>FRED BROWN</t>
  </si>
  <si>
    <t>FRED SCHAUS</t>
  </si>
  <si>
    <t>FRED SCOLARI</t>
  </si>
  <si>
    <t>GAIL GOODRICH</t>
  </si>
  <si>
    <t>GARY PAYTON</t>
  </si>
  <si>
    <t>GENE SHUE</t>
  </si>
  <si>
    <t>GEOFF PETRIE</t>
  </si>
  <si>
    <t>GEORGE GERVIN</t>
  </si>
  <si>
    <t>GEORGE McGINNIS</t>
  </si>
  <si>
    <t>GEORGE MIKAN</t>
  </si>
  <si>
    <t>GEORGE YARDLEY</t>
  </si>
  <si>
    <t>GERALD WALLACE</t>
  </si>
  <si>
    <t>GILBERT ARENAS</t>
  </si>
  <si>
    <t>GLEN RICE</t>
  </si>
  <si>
    <t>GLENN ROBINSON</t>
  </si>
  <si>
    <t>GRANT HILL</t>
  </si>
  <si>
    <t>GUS JOHNSON</t>
  </si>
  <si>
    <t>GUS WILLIAMS</t>
  </si>
  <si>
    <t>GUY RODGERS</t>
  </si>
  <si>
    <t>HAKEEM OLAJUWON</t>
  </si>
  <si>
    <t>HAL GREER</t>
  </si>
  <si>
    <t>HARRY GALLATIN</t>
  </si>
  <si>
    <t>HERSEY HAWKINS</t>
  </si>
  <si>
    <t>HORACE GRANT</t>
  </si>
  <si>
    <t>ISIAH THOMAS</t>
  </si>
  <si>
    <t>JACK COLEMAN</t>
  </si>
  <si>
    <t>JACK GEORGE</t>
  </si>
  <si>
    <t>JACK MARIN</t>
  </si>
  <si>
    <t>JACK MOLINAS</t>
  </si>
  <si>
    <t>JACK SIKMA</t>
  </si>
  <si>
    <t>JACK TWYMAN</t>
  </si>
  <si>
    <t>JAMAAL MAGLOIRE</t>
  </si>
  <si>
    <t>JAMAAL WILKES</t>
  </si>
  <si>
    <t>JAMAL MASHBURN</t>
  </si>
  <si>
    <t>JAMEER NELSON</t>
  </si>
  <si>
    <t>JAMES DONALDSON</t>
  </si>
  <si>
    <t>JAMES HARDEN</t>
  </si>
  <si>
    <t>JAMES WORTHY</t>
  </si>
  <si>
    <t>JASON KIDD</t>
  </si>
  <si>
    <t>JAYSON WILLIAMS</t>
  </si>
  <si>
    <t>JEFF HORNACEK</t>
  </si>
  <si>
    <t>JEFF MALONE</t>
  </si>
  <si>
    <t>JEFF MULLINS</t>
  </si>
  <si>
    <t>JEFF RULAND</t>
  </si>
  <si>
    <t>JEFF TEAGUE</t>
  </si>
  <si>
    <t>JERMAINE O'NEAL</t>
  </si>
  <si>
    <t>JERRY LUCAS</t>
  </si>
  <si>
    <t>JERRY SLOAN</t>
  </si>
  <si>
    <t>JERRY STACKHOUSE</t>
  </si>
  <si>
    <t>JERRY WEST</t>
  </si>
  <si>
    <t>JIM KING</t>
  </si>
  <si>
    <t>JIM PAXSON</t>
  </si>
  <si>
    <t>JIM POLLARD</t>
  </si>
  <si>
    <t>JIM PRICE</t>
  </si>
  <si>
    <t>JIMMY BUTLER</t>
  </si>
  <si>
    <t>JIMMY WALKER</t>
  </si>
  <si>
    <t>JO JO WHITE</t>
  </si>
  <si>
    <t>JOAKIM NOAH</t>
  </si>
  <si>
    <t>JOE BARRY CARROLL</t>
  </si>
  <si>
    <t>JOE CALDWELL</t>
  </si>
  <si>
    <t>JOE DUMARS</t>
  </si>
  <si>
    <t>JOE FULKS</t>
  </si>
  <si>
    <t>JOE JOHNSON</t>
  </si>
  <si>
    <t>JOHN BLOCK</t>
  </si>
  <si>
    <t>JOHN DREW</t>
  </si>
  <si>
    <t>JOHN HAVLICEK</t>
  </si>
  <si>
    <t>JOHN JOHNSON</t>
  </si>
  <si>
    <t>JOHN KERR</t>
  </si>
  <si>
    <t>JOHN STARKS</t>
  </si>
  <si>
    <t>JOHN STOCKTON</t>
  </si>
  <si>
    <t>JOHN WALL</t>
  </si>
  <si>
    <t>JOHNNY GREEN</t>
  </si>
  <si>
    <t>JON McGLOCKLIN</t>
  </si>
  <si>
    <t>JOSH HOWARD</t>
  </si>
  <si>
    <t>JRUE HOLIDAY</t>
  </si>
  <si>
    <t>JULIUS ERVING</t>
  </si>
  <si>
    <t>JUWAN HOWARD</t>
  </si>
  <si>
    <t>KAREEM ABDUL-JABBAR</t>
  </si>
  <si>
    <t>KARL MALONE</t>
  </si>
  <si>
    <t>KELLY TRIPUCKA</t>
  </si>
  <si>
    <t>KENNY ANDERSON</t>
  </si>
  <si>
    <t>KENNY SEARS</t>
  </si>
  <si>
    <t>KENYON MARTIN</t>
  </si>
  <si>
    <t>KERMIT WASHINGTON</t>
  </si>
  <si>
    <t>KEVIN DUCKWORTH</t>
  </si>
  <si>
    <t>KEVIN DURANT</t>
  </si>
  <si>
    <t>KEVIN GARNETT</t>
  </si>
  <si>
    <t>KEVIN JOHNSON</t>
  </si>
  <si>
    <t>KEVIN LOVE</t>
  </si>
  <si>
    <t>KEVIN McHALE</t>
  </si>
  <si>
    <t>KEVIN WILLIS</t>
  </si>
  <si>
    <t>KIKI VANDEWEGHE</t>
  </si>
  <si>
    <t>KLAY THOMPSON</t>
  </si>
  <si>
    <t>KOBE BRYANT</t>
  </si>
  <si>
    <t>KYLE KORVER</t>
  </si>
  <si>
    <t>KYLE LOWRY</t>
  </si>
  <si>
    <t>KYRIE IRVING</t>
  </si>
  <si>
    <t>LAMARCUS ALDRIDGE</t>
  </si>
  <si>
    <t>LARRY BIRD</t>
  </si>
  <si>
    <t>LARRY COSTELLO</t>
  </si>
  <si>
    <t>LARRY FOUST</t>
  </si>
  <si>
    <t>LARRY JOHNSON</t>
  </si>
  <si>
    <t>LARRY KENON</t>
  </si>
  <si>
    <t>LARRY NANCE</t>
  </si>
  <si>
    <t>LATRELL SPREWELL</t>
  </si>
  <si>
    <t>LEBRON JAMES</t>
  </si>
  <si>
    <t>LEE SHAFFER</t>
  </si>
  <si>
    <t>LEN CHAPPELL</t>
  </si>
  <si>
    <t>LENNY WILKENS</t>
  </si>
  <si>
    <t>LEO BARNHORST</t>
  </si>
  <si>
    <t>LIONEL HOLLINS</t>
  </si>
  <si>
    <t>LONNIE SHELTON</t>
  </si>
  <si>
    <t>LOU HUDSON</t>
  </si>
  <si>
    <t>LUKE JACKSON</t>
  </si>
  <si>
    <t>LUOL DENG</t>
  </si>
  <si>
    <t>MAGIC JOHNSON</t>
  </si>
  <si>
    <t>MANU GINOBILI</t>
  </si>
  <si>
    <t>MARC GASOL</t>
  </si>
  <si>
    <t>MARK AGUIRRE</t>
  </si>
  <si>
    <t>MARK EATON</t>
  </si>
  <si>
    <t>MARK JACKSON</t>
  </si>
  <si>
    <t>MARK PRICE</t>
  </si>
  <si>
    <t>MARQUES JOHNSON</t>
  </si>
  <si>
    <t>MAURICE CHEEKS</t>
  </si>
  <si>
    <t>MAURICE LUCAS</t>
  </si>
  <si>
    <t>MAURICE STOKES</t>
  </si>
  <si>
    <t>MAX ZASLOFSKY</t>
  </si>
  <si>
    <t>MEHMET OKUR</t>
  </si>
  <si>
    <t>MEL HUTCHINS</t>
  </si>
  <si>
    <t>METTA WORLD PEACE</t>
  </si>
  <si>
    <t>MICHAEL ADAMS</t>
  </si>
  <si>
    <t>MICHAEL FINLEY</t>
  </si>
  <si>
    <t>MICHAEL JORDAN</t>
  </si>
  <si>
    <t>MICHAEL REDD</t>
  </si>
  <si>
    <t>MICHEAL RAY RICHARDSON</t>
  </si>
  <si>
    <t>MIKE MITCHELL</t>
  </si>
  <si>
    <t>MITCH RICHMOND</t>
  </si>
  <si>
    <t>MO WILLIAMS</t>
  </si>
  <si>
    <t>MOOKIE BLAYLOCK</t>
  </si>
  <si>
    <t>MOSES MALONE</t>
  </si>
  <si>
    <t>NAT CLIFTON</t>
  </si>
  <si>
    <t>NATE ARCHIBALD</t>
  </si>
  <si>
    <t>NATE THURMOND</t>
  </si>
  <si>
    <t>NEIL JOHNSTON</t>
  </si>
  <si>
    <t>NICK VAN EXEL</t>
  </si>
  <si>
    <t>NORM NIXON</t>
  </si>
  <si>
    <t>NORM VAN LIER</t>
  </si>
  <si>
    <t>OSCAR ROBERTSON</t>
  </si>
  <si>
    <t>OTIS BIRDSONG</t>
  </si>
  <si>
    <t>OTIS THORPE</t>
  </si>
  <si>
    <t>PATRICK EWING</t>
  </si>
  <si>
    <t>PAU GASOL</t>
  </si>
  <si>
    <t>PAUL ARIZIN</t>
  </si>
  <si>
    <t>PAUL GEORGE</t>
  </si>
  <si>
    <t>PAUL MILLSAP</t>
  </si>
  <si>
    <t>PAUL PIERCE</t>
  </si>
  <si>
    <t>PAUL SEYMOUR</t>
  </si>
  <si>
    <t>PAUL SILAS</t>
  </si>
  <si>
    <t>PAUL WALTHER</t>
  </si>
  <si>
    <t>PAUL WESTPHAL</t>
  </si>
  <si>
    <t>PETE MARAVICH</t>
  </si>
  <si>
    <t>PHIL CHENIER</t>
  </si>
  <si>
    <t>PHIL SMITH</t>
  </si>
  <si>
    <t>PREDRAG STOJAKOVIC</t>
  </si>
  <si>
    <t>RAJON RONDO</t>
  </si>
  <si>
    <t>RALPH BEARD</t>
  </si>
  <si>
    <t>RALPH SAMPSON</t>
  </si>
  <si>
    <t>RANDY SMITH</t>
  </si>
  <si>
    <t>RASHARD LEWIS</t>
  </si>
  <si>
    <t>RASHEED WALLACE</t>
  </si>
  <si>
    <t>RAY ALLEN</t>
  </si>
  <si>
    <t>RAY FELIX</t>
  </si>
  <si>
    <t>RED ROCHA</t>
  </si>
  <si>
    <t>REGGIE LEWIS</t>
  </si>
  <si>
    <t>REGGIE MILLER</t>
  </si>
  <si>
    <t>REGGIE THEUS</t>
  </si>
  <si>
    <t>RICHARD HAMILTON</t>
  </si>
  <si>
    <t>RICHIE GUERIN</t>
  </si>
  <si>
    <t>RICHIE REGAN</t>
  </si>
  <si>
    <t>RICK BARRY</t>
  </si>
  <si>
    <t>RICKEY GREEN</t>
  </si>
  <si>
    <t>RICKY PIERCE</t>
  </si>
  <si>
    <t>RIK SMITS</t>
  </si>
  <si>
    <t>ROBERT PARISH</t>
  </si>
  <si>
    <t>ROD HUNDLEY</t>
  </si>
  <si>
    <t>ROLANDO BLACKMAN</t>
  </si>
  <si>
    <t>ROY HIBBERT</t>
  </si>
  <si>
    <t>RUDY LaRUSSO</t>
  </si>
  <si>
    <t>RUDY TOMJANOVICH</t>
  </si>
  <si>
    <t>RUSSELL WESTBROOK</t>
  </si>
  <si>
    <t>SAM CASSELL</t>
  </si>
  <si>
    <t>SAM JONES</t>
  </si>
  <si>
    <t>SAM LACEY</t>
  </si>
  <si>
    <t>SCOTT WEDMAN</t>
  </si>
  <si>
    <t>SCOTTIE PIPPEN</t>
  </si>
  <si>
    <t>SEAN ELLIOTT</t>
  </si>
  <si>
    <t>SHAQUILLE O' NEAL</t>
  </si>
  <si>
    <t>SHAREEF ABDUR-RAHIM</t>
  </si>
  <si>
    <t>SHAWN KEMP</t>
  </si>
  <si>
    <t>SHAWN MARION</t>
  </si>
  <si>
    <t>SIDNEY MONCRIEF</t>
  </si>
  <si>
    <t>SIDNEY WICKS</t>
  </si>
  <si>
    <t>SLATER MARTIN</t>
  </si>
  <si>
    <t>SLEEPY FLOYD</t>
  </si>
  <si>
    <t>SPENCER HAYWOOD</t>
  </si>
  <si>
    <t>STEPHEN CURRY</t>
  </si>
  <si>
    <t>STEPHON MARBURY</t>
  </si>
  <si>
    <t>STEVE FRANCIS</t>
  </si>
  <si>
    <t>STEVE JOHNSON</t>
  </si>
  <si>
    <t>STEVE MIX</t>
  </si>
  <si>
    <t>STEVE NASH</t>
  </si>
  <si>
    <t>STEVE SMITH</t>
  </si>
  <si>
    <t>TERRELL BRANDON</t>
  </si>
  <si>
    <t>TERRY CUMMINGS</t>
  </si>
  <si>
    <t>TERRY DISCHINGER</t>
  </si>
  <si>
    <t>TERRY PORTER</t>
  </si>
  <si>
    <t>THEO RATLIFF</t>
  </si>
  <si>
    <t>TIM DUNCAN</t>
  </si>
  <si>
    <t>TIM HARDAWAY</t>
  </si>
  <si>
    <t>TOM CHAMBERS</t>
  </si>
  <si>
    <t>TOM GOLA</t>
  </si>
  <si>
    <t>TOM GUGLIOTTA</t>
  </si>
  <si>
    <t>TOM HEINSOHN</t>
  </si>
  <si>
    <t>TOM MESCHERY</t>
  </si>
  <si>
    <t>TOM VAN ARSDALE</t>
  </si>
  <si>
    <t>TONY PARKER</t>
  </si>
  <si>
    <t>TRACY McGRADY</t>
  </si>
  <si>
    <t>TRUCK ROBINSON</t>
  </si>
  <si>
    <t>TYRONE HILL</t>
  </si>
  <si>
    <t>TYSON CHANDLER</t>
  </si>
  <si>
    <t>VERN MIKKELSEN</t>
  </si>
  <si>
    <t>VIN BAKER</t>
  </si>
  <si>
    <t>VINCE BORYLA</t>
  </si>
  <si>
    <t>VINCE CARTER</t>
  </si>
  <si>
    <t>VLADE DIVAC</t>
  </si>
  <si>
    <t>WALLY SZCZERBIAK</t>
  </si>
  <si>
    <t>WALT BELLAMY</t>
  </si>
  <si>
    <t>WALT FRAZIER</t>
  </si>
  <si>
    <t>WALT HAZZARD</t>
  </si>
  <si>
    <t>WALTER DAVIS</t>
  </si>
  <si>
    <t>WALTER DUKES</t>
  </si>
  <si>
    <t>WAYNE EMBRY</t>
  </si>
  <si>
    <t>WES UNSELD</t>
  </si>
  <si>
    <t>WILLIE NAULLS</t>
  </si>
  <si>
    <t>WILLIS REED</t>
  </si>
  <si>
    <t>WILT CHAMBERLAIN</t>
  </si>
  <si>
    <t>WOODY SAULDSBERRY</t>
  </si>
  <si>
    <t>WORLD B. FREE</t>
  </si>
  <si>
    <t>XAVIER McDANIEL</t>
  </si>
  <si>
    <t>YAO MING</t>
  </si>
  <si>
    <t>ZACK RANDOLPH</t>
  </si>
  <si>
    <t>ZELMO BEATY</t>
  </si>
  <si>
    <t>ZYDRUNAS ILGAUSKAS</t>
  </si>
  <si>
    <t>Exercise 2.</t>
  </si>
  <si>
    <t>Exercise 3.</t>
  </si>
  <si>
    <t>(Inches)</t>
  </si>
  <si>
    <t>Boston</t>
  </si>
  <si>
    <t>San Francisco</t>
  </si>
  <si>
    <t>Date</t>
  </si>
  <si>
    <t>The arguments can be a list of numbers or a reference to a list of numbers.</t>
  </si>
  <si>
    <t>AVERAGE and MEDIAN</t>
  </si>
  <si>
    <t>MIN and MAX</t>
  </si>
  <si>
    <t>DATA</t>
  </si>
  <si>
    <t>SOLUTION</t>
  </si>
  <si>
    <t>Descriptive statistics</t>
  </si>
  <si>
    <t>"Descriptive statistics" are those that describe features of the data.</t>
  </si>
  <si>
    <t>Explanation</t>
  </si>
  <si>
    <t>Function</t>
  </si>
  <si>
    <t>Example Data</t>
  </si>
  <si>
    <t>Music Video</t>
  </si>
  <si>
    <t>SMALL</t>
  </si>
  <si>
    <t>LARGE</t>
  </si>
  <si>
    <t>AVERAGE</t>
  </si>
  <si>
    <t>MEDIAN</t>
  </si>
  <si>
    <t>VAR.S</t>
  </si>
  <si>
    <t>STDEV.S</t>
  </si>
  <si>
    <t>Summary of descriptive statistics functions for one variable</t>
  </si>
  <si>
    <t>Double click on the example cells to see the formulas in action!</t>
  </si>
  <si>
    <t>The smallest value</t>
  </si>
  <si>
    <t>The largest value</t>
  </si>
  <si>
    <t>The k-th smallest value.  In this example, the 2nd smallest.</t>
  </si>
  <si>
    <t>The k-th largest value.  In this example, the 2nd largest.</t>
  </si>
  <si>
    <t>The average value</t>
  </si>
  <si>
    <t>The median value; half the numbers are smaller and half are larger than this value.</t>
  </si>
  <si>
    <t>The standard deviation; a measure of how spread out the data is.</t>
  </si>
  <si>
    <t>The variance; a measure of how spread out the data is.</t>
  </si>
  <si>
    <t>Rank (Descending)</t>
  </si>
  <si>
    <t>Rank (Ascending)</t>
  </si>
  <si>
    <t>Rank each of these Taylor Swift videos on the number of You Tube views in descending and ascending order.</t>
  </si>
  <si>
    <t xml:space="preserve">RANK.EQ( Number, Ref, [Order]) is a function that returns the rank of a number in a list of numbers (the Reference set).  </t>
  </si>
  <si>
    <t>Minimum</t>
  </si>
  <si>
    <t>Maximum</t>
  </si>
  <si>
    <t xml:space="preserve">Using the data provided, identify the average and the median weekly sales for Products A and B. </t>
  </si>
  <si>
    <t xml:space="preserve">Using the data provided, identify the variance and the standard deviation of weekly sales for Products A and B. </t>
  </si>
  <si>
    <t>VAR.S and STDEV.S</t>
  </si>
  <si>
    <t>Covariance and Correlation</t>
  </si>
  <si>
    <t>The Covariance and Correlation Functions</t>
  </si>
  <si>
    <t>Covariance and correlation are two measures of how much two variables change together (how much they co-vary).</t>
  </si>
  <si>
    <t xml:space="preserve">Covariance can be difficult to interpret because the units of covariance depend on the units of each variable, and thus change for each pair of variables.  </t>
  </si>
  <si>
    <t>Covariance if often computed as the input to subsequent calculations.</t>
  </si>
  <si>
    <t>Correlation coefficient has no units and is on a fixed scale from -1 to +1.</t>
  </si>
  <si>
    <t>The correlation coefficient is an easier to interpret and commonly used measure of how much two variables vary together.</t>
  </si>
  <si>
    <t>Example illustration</t>
  </si>
  <si>
    <t>Correlation coefficient</t>
  </si>
  <si>
    <r>
      <t>a.</t>
    </r>
    <r>
      <rPr>
        <sz val="12"/>
        <color rgb="FF000000"/>
        <rFont val="Arial"/>
        <family val="2"/>
      </rPr>
      <t xml:space="preserve">  Minimum height</t>
    </r>
  </si>
  <si>
    <r>
      <t>b.</t>
    </r>
    <r>
      <rPr>
        <sz val="12"/>
        <color rgb="FF000000"/>
        <rFont val="Arial"/>
        <family val="2"/>
      </rPr>
      <t xml:space="preserve">  Maximum height </t>
    </r>
  </si>
  <si>
    <r>
      <t>c.</t>
    </r>
    <r>
      <rPr>
        <sz val="12"/>
        <color rgb="FF000000"/>
        <rFont val="Arial"/>
        <family val="2"/>
      </rPr>
      <t xml:space="preserve">  10th greatest height</t>
    </r>
  </si>
  <si>
    <r>
      <t>d.</t>
    </r>
    <r>
      <rPr>
        <sz val="12"/>
        <color rgb="FF000000"/>
        <rFont val="Arial"/>
        <family val="2"/>
      </rPr>
      <t xml:space="preserve">  100th greatest height</t>
    </r>
  </si>
  <si>
    <r>
      <t>e.</t>
    </r>
    <r>
      <rPr>
        <sz val="12"/>
        <color rgb="FF000000"/>
        <rFont val="Arial"/>
        <family val="2"/>
      </rPr>
      <t xml:space="preserve">  10th smallest height</t>
    </r>
  </si>
  <si>
    <r>
      <t>f.</t>
    </r>
    <r>
      <rPr>
        <sz val="12"/>
        <color rgb="FF000000"/>
        <rFont val="Arial"/>
        <family val="2"/>
      </rPr>
      <t xml:space="preserve">  100th smallest height</t>
    </r>
  </si>
  <si>
    <r>
      <t>g.</t>
    </r>
    <r>
      <rPr>
        <sz val="12"/>
        <color rgb="FF000000"/>
        <rFont val="Arial"/>
        <family val="2"/>
      </rPr>
      <t xml:space="preserve">  Average height</t>
    </r>
  </si>
  <si>
    <r>
      <t>h.</t>
    </r>
    <r>
      <rPr>
        <sz val="12"/>
        <color rgb="FF000000"/>
        <rFont val="Arial"/>
        <family val="2"/>
      </rPr>
      <t xml:space="preserve">  Standard deviation of height</t>
    </r>
  </si>
  <si>
    <t>calculate the following descriptive statistics:</t>
  </si>
  <si>
    <t>Using the 2013 NFL players data, calculate the following descriptive statistics:</t>
  </si>
  <si>
    <t xml:space="preserve">Using the list of the 403 players who have ever been selected to play in the NBA All-Star Game, </t>
  </si>
  <si>
    <t>(Fahrenheit)</t>
  </si>
  <si>
    <t>http://www.nba-allstar.com/players/lists/players-by-height.htm</t>
  </si>
  <si>
    <t>Source:  Andrew Powell-Morse.  "The Unofficial 2013 NFL Player Census"  September 5, 2013.  www.besttickets.com</t>
  </si>
  <si>
    <t>http://www.besttickets.com/blog/unofficial-2013-nfl-census/</t>
  </si>
  <si>
    <t>Using the data provided on the average daily temperature and total daily precipitation between</t>
  </si>
  <si>
    <t xml:space="preserve">January 1, 2005 and December 31, 2014 for San Francisco, California, and Boston Massachusetts, </t>
  </si>
  <si>
    <t xml:space="preserve">calculate the following descriptive statistics: </t>
  </si>
  <si>
    <r>
      <t>a.</t>
    </r>
    <r>
      <rPr>
        <sz val="12"/>
        <color rgb="FF000000"/>
        <rFont val="Arial"/>
        <family val="2"/>
      </rPr>
      <t xml:space="preserve">  Range of temperature and precipitation for each city</t>
    </r>
  </si>
  <si>
    <r>
      <t>b.</t>
    </r>
    <r>
      <rPr>
        <sz val="12"/>
        <color rgb="FF000000"/>
        <rFont val="Arial"/>
        <family val="2"/>
      </rPr>
      <t xml:space="preserve">  Average and median temperature and precipitation for each city</t>
    </r>
  </si>
  <si>
    <r>
      <t>c.</t>
    </r>
    <r>
      <rPr>
        <sz val="12"/>
        <color rgb="FF000000"/>
        <rFont val="Arial"/>
        <family val="2"/>
      </rPr>
      <t xml:space="preserve">  Standard deviation of temperature and precipitation for each city</t>
    </r>
  </si>
  <si>
    <r>
      <t>d.</t>
    </r>
    <r>
      <rPr>
        <sz val="12"/>
        <color rgb="FF000000"/>
        <rFont val="Arial"/>
        <family val="2"/>
      </rPr>
      <t xml:space="preserve">  Correlation between precipitation and temperature for San Francisco</t>
    </r>
  </si>
  <si>
    <t>http://www.wunderground.com/history/</t>
  </si>
  <si>
    <t>Source:  Weather Underground.  "Historical weather"  Site visited:  June 2, 2015</t>
  </si>
  <si>
    <t>Source:   NBA-All Star.com  "All time NBA All-Star Players Listed by Height"  Last updated: 2015  Site visited: June 20, 2015</t>
  </si>
  <si>
    <r>
      <t>e.</t>
    </r>
    <r>
      <rPr>
        <sz val="12"/>
        <color rgb="FF000000"/>
        <rFont val="Arial"/>
        <family val="2"/>
      </rPr>
      <t xml:space="preserve">  Correlation between precipitation and temperature for Boston</t>
    </r>
  </si>
  <si>
    <r>
      <t>f.</t>
    </r>
    <r>
      <rPr>
        <sz val="12"/>
        <color rgb="FF000000"/>
        <rFont val="Arial"/>
        <family val="2"/>
      </rPr>
      <t xml:space="preserve">  Correlation between temperature in San Francisco and temperature in Boston</t>
    </r>
  </si>
  <si>
    <r>
      <t>g.</t>
    </r>
    <r>
      <rPr>
        <sz val="12"/>
        <color rgb="FF000000"/>
        <rFont val="Arial"/>
        <family val="2"/>
      </rPr>
      <t xml:space="preserve">  Correlation between precipitation in San Francisco and precipitation in Boston</t>
    </r>
  </si>
  <si>
    <t>temperature</t>
  </si>
  <si>
    <t>COUNT</t>
  </si>
  <si>
    <t>Count</t>
  </si>
  <si>
    <t>COUNTA</t>
  </si>
  <si>
    <t>A count of the cells containing numbers in a dataset.</t>
  </si>
  <si>
    <t>A count of the number of non-blank cells in a dataset.</t>
  </si>
  <si>
    <t xml:space="preserve">COUNTA(value1, [value2], ...) is a function that counts the number of cells that are not blank. </t>
  </si>
  <si>
    <t xml:space="preserve">COUNT(value1, [value2], ...) is a function that counts the number of cells that contain numbers. </t>
  </si>
  <si>
    <t xml:space="preserve">Using the following product sales data, count the number of products in the list and count the number of products with sales.  </t>
  </si>
  <si>
    <t>Product SKU</t>
  </si>
  <si>
    <t>1LAZGA</t>
  </si>
  <si>
    <t>3XCHYJ</t>
  </si>
  <si>
    <t>8NSMEK</t>
  </si>
  <si>
    <t>5EESXA</t>
  </si>
  <si>
    <t>4VGEVE</t>
  </si>
  <si>
    <t>9ZKKKT</t>
  </si>
  <si>
    <t>8BNZXV</t>
  </si>
  <si>
    <t>3SMOPV</t>
  </si>
  <si>
    <t>8TRKWC</t>
  </si>
  <si>
    <t>5YNDSC</t>
  </si>
  <si>
    <t>NA</t>
  </si>
  <si>
    <t>CountA</t>
  </si>
  <si>
    <t xml:space="preserve">Product SKU is an alphanumeric code.  To count non-numeric data like this, we must use the COUNTA function.  </t>
  </si>
  <si>
    <t xml:space="preserve">Notice that the COUNT function returns a count of zero for the same data because it only counts numbers.  </t>
  </si>
  <si>
    <t xml:space="preserve">The COUNTA function accurately identifies that there are 10 alphanumeric SKUs.  </t>
  </si>
  <si>
    <t>If a record were blank, neither COUNT nor COUNTA would include it.</t>
  </si>
  <si>
    <t xml:space="preserve">For this case, COUNT identifies that there are 8 records with numeric data and COUNTA identifies that there are 10 records in total.  </t>
  </si>
  <si>
    <t>Monthly Sales ($)</t>
  </si>
  <si>
    <t xml:space="preserve">Monthly sales primarily contains numerical data, but also contains two entries of “NA”.  </t>
  </si>
  <si>
    <t>You Belong with Me</t>
  </si>
  <si>
    <t>The Story of Us</t>
  </si>
  <si>
    <t>Picture to Burn</t>
  </si>
  <si>
    <t>precipitation</t>
  </si>
  <si>
    <t>Descriptive Statistics in Microsoft Excel</t>
  </si>
  <si>
    <t>Height (in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</si>
</sst>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_(&quot;$&quot;* #,##0_);_(&quot;$&quot;* \(#,##0\);_(&quot;$&quot;* &quot;-&quot;??_);_(@_)"/>
    <numFmt numFmtId="169" formatCode="_(* #,##0_);_(* \(#,##0\);_(* &quot;-&quot;??_);_(@_)"/>
    <numFmt numFmtId="170" formatCode="0.0000"/>
    <numFmt numFmtId="171" formatCode="&quot;$&quot;#,##0"/>
  </numFmts>
  <fonts count="3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9"/>
      <name val="Arial"/>
      <family val="2"/>
    </font>
    <font>
      <b/>
      <sz val="18"/>
      <color theme="1"/>
      <name val="Arial"/>
      <family val="2"/>
    </font>
    <font>
      <b/>
      <sz val="24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color indexed="12"/>
      <name val="Arial"/>
      <family val="2"/>
    </font>
    <font>
      <b/>
      <i/>
      <sz val="12"/>
      <name val="Arial"/>
      <family val="2"/>
    </font>
    <font>
      <sz val="12"/>
      <color rgb="FF63666A"/>
      <name val="Arial"/>
      <family val="2"/>
    </font>
    <font>
      <sz val="12"/>
      <color theme="0"/>
      <name val="Arial"/>
      <family val="2"/>
    </font>
    <font>
      <sz val="12"/>
      <color rgb="FF00B050"/>
      <name val="Arial"/>
      <family val="2"/>
    </font>
    <font>
      <sz val="12"/>
      <color rgb="FF0070C0"/>
      <name val="Arial"/>
      <family val="2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363636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Georgia"/>
      <family val="1"/>
    </font>
    <font>
      <sz val="11"/>
      <color rgb="FF63666A"/>
      <name val="Arial"/>
      <family val="2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346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</borders>
  <cellStyleXfs count="42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3">
    <xf numFmtId="0" fontId="0" fillId="0" borderId="0" xfId="0"/>
    <xf numFmtId="3" fontId="1" fillId="0" borderId="0" xfId="2" applyNumberFormat="1" applyFont="1" applyFill="1" applyBorder="1" applyAlignment="1">
      <alignment horizontal="center" vertical="top"/>
    </xf>
    <xf numFmtId="3" fontId="1" fillId="0" borderId="7" xfId="2" applyNumberFormat="1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left" vertical="top"/>
    </xf>
    <xf numFmtId="0" fontId="2" fillId="2" borderId="0" xfId="2" applyFont="1" applyFill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vertical="center"/>
    </xf>
    <xf numFmtId="168" fontId="1" fillId="0" borderId="0" xfId="38" applyNumberFormat="1" applyFont="1" applyFill="1" applyBorder="1" applyAlignment="1">
      <alignment vertical="center"/>
    </xf>
    <xf numFmtId="0" fontId="1" fillId="2" borderId="0" xfId="2" applyFont="1" applyFill="1" applyAlignment="1">
      <alignment horizontal="center"/>
    </xf>
    <xf numFmtId="0" fontId="12" fillId="2" borderId="0" xfId="2" applyFont="1" applyFill="1" applyBorder="1" applyAlignment="1">
      <alignment horizontal="left"/>
    </xf>
    <xf numFmtId="0" fontId="13" fillId="2" borderId="0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4" fillId="0" borderId="1" xfId="2" applyFont="1" applyFill="1" applyBorder="1" applyAlignment="1">
      <alignment horizontal="right" vertical="top"/>
    </xf>
    <xf numFmtId="164" fontId="1" fillId="0" borderId="0" xfId="38" applyFont="1" applyFill="1" applyBorder="1" applyAlignment="1">
      <alignment vertical="center"/>
    </xf>
    <xf numFmtId="3" fontId="14" fillId="0" borderId="1" xfId="2" applyNumberFormat="1" applyFont="1" applyFill="1" applyBorder="1" applyAlignment="1">
      <alignment horizontal="right" vertical="top"/>
    </xf>
    <xf numFmtId="0" fontId="1" fillId="2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0" fontId="15" fillId="5" borderId="1" xfId="2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167" fontId="16" fillId="0" borderId="0" xfId="38" quotePrefix="1" applyNumberFormat="1" applyFont="1" applyBorder="1" applyAlignment="1">
      <alignment horizontal="center"/>
    </xf>
    <xf numFmtId="166" fontId="16" fillId="0" borderId="7" xfId="38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167" fontId="1" fillId="0" borderId="0" xfId="38" quotePrefix="1" applyNumberFormat="1" applyFont="1" applyBorder="1" applyAlignment="1">
      <alignment horizontal="center"/>
    </xf>
    <xf numFmtId="166" fontId="1" fillId="0" borderId="7" xfId="38" applyNumberFormat="1" applyFont="1" applyBorder="1" applyAlignment="1">
      <alignment horizontal="center"/>
    </xf>
    <xf numFmtId="167" fontId="6" fillId="0" borderId="0" xfId="38" quotePrefix="1" applyNumberFormat="1" applyFont="1" applyBorder="1" applyAlignment="1">
      <alignment horizontal="center"/>
    </xf>
    <xf numFmtId="166" fontId="6" fillId="0" borderId="7" xfId="38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6" fontId="17" fillId="0" borderId="7" xfId="38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17" fillId="0" borderId="8" xfId="38" applyNumberFormat="1" applyFont="1" applyBorder="1" applyAlignment="1">
      <alignment horizont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left" vertical="top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1" fillId="3" borderId="5" xfId="2" applyFont="1" applyFill="1" applyBorder="1" applyAlignment="1">
      <alignment vertical="center"/>
    </xf>
    <xf numFmtId="0" fontId="11" fillId="3" borderId="6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1" fillId="3" borderId="10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vertical="top"/>
    </xf>
    <xf numFmtId="0" fontId="5" fillId="5" borderId="4" xfId="2" applyFont="1" applyFill="1" applyBorder="1" applyAlignment="1">
      <alignment vertical="center"/>
    </xf>
    <xf numFmtId="0" fontId="5" fillId="5" borderId="5" xfId="2" applyFont="1" applyFill="1" applyBorder="1" applyAlignment="1">
      <alignment vertical="center"/>
    </xf>
    <xf numFmtId="0" fontId="5" fillId="5" borderId="6" xfId="2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5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vertical="top"/>
    </xf>
    <xf numFmtId="0" fontId="1" fillId="2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1" fillId="3" borderId="9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left" vertical="center"/>
    </xf>
    <xf numFmtId="0" fontId="1" fillId="3" borderId="10" xfId="2" applyFont="1" applyFill="1" applyBorder="1" applyAlignment="1">
      <alignment horizontal="left" vertical="center"/>
    </xf>
    <xf numFmtId="0" fontId="14" fillId="0" borderId="1" xfId="2" applyFont="1" applyFill="1" applyBorder="1" applyAlignment="1">
      <alignment horizontal="left" vertical="top"/>
    </xf>
    <xf numFmtId="0" fontId="2" fillId="2" borderId="0" xfId="2" applyFont="1" applyFill="1" applyAlignment="1"/>
    <xf numFmtId="0" fontId="2" fillId="0" borderId="0" xfId="2" applyFont="1" applyAlignment="1"/>
    <xf numFmtId="0" fontId="2" fillId="2" borderId="0" xfId="2" applyFont="1" applyFill="1" applyBorder="1" applyAlignment="1"/>
    <xf numFmtId="0" fontId="1" fillId="2" borderId="0" xfId="2" applyFont="1" applyFill="1" applyAlignment="1"/>
    <xf numFmtId="0" fontId="1" fillId="0" borderId="0" xfId="2" applyFont="1" applyAlignment="1"/>
    <xf numFmtId="0" fontId="6" fillId="3" borderId="0" xfId="2" applyFont="1" applyFill="1" applyBorder="1" applyAlignment="1">
      <alignment vertical="top"/>
    </xf>
    <xf numFmtId="0" fontId="6" fillId="3" borderId="7" xfId="2" applyFont="1" applyFill="1" applyBorder="1" applyAlignment="1">
      <alignment vertical="top"/>
    </xf>
    <xf numFmtId="0" fontId="6" fillId="3" borderId="3" xfId="2" applyFont="1" applyFill="1" applyBorder="1" applyAlignment="1">
      <alignment vertical="top"/>
    </xf>
    <xf numFmtId="0" fontId="6" fillId="3" borderId="3" xfId="2" applyFont="1" applyFill="1" applyBorder="1" applyAlignment="1">
      <alignment horizontal="center" vertical="top"/>
    </xf>
    <xf numFmtId="0" fontId="6" fillId="3" borderId="8" xfId="2" applyFont="1" applyFill="1" applyBorder="1" applyAlignment="1">
      <alignment vertical="top"/>
    </xf>
    <xf numFmtId="0" fontId="1" fillId="0" borderId="0" xfId="2" applyFont="1" applyBorder="1" applyAlignment="1"/>
    <xf numFmtId="0" fontId="1" fillId="0" borderId="0" xfId="2" applyNumberFormat="1" applyFont="1" applyFill="1" applyBorder="1" applyAlignment="1"/>
    <xf numFmtId="0" fontId="1" fillId="0" borderId="7" xfId="2" applyNumberFormat="1" applyFont="1" applyFill="1" applyBorder="1" applyAlignment="1"/>
    <xf numFmtId="0" fontId="1" fillId="0" borderId="0" xfId="2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vertical="top"/>
    </xf>
    <xf numFmtId="0" fontId="6" fillId="0" borderId="3" xfId="2" applyFont="1" applyFill="1" applyBorder="1" applyAlignment="1">
      <alignment vertical="top"/>
    </xf>
    <xf numFmtId="0" fontId="6" fillId="0" borderId="8" xfId="2" applyFont="1" applyFill="1" applyBorder="1" applyAlignment="1">
      <alignment vertical="top"/>
    </xf>
    <xf numFmtId="0" fontId="6" fillId="2" borderId="0" xfId="2" applyFont="1" applyFill="1" applyBorder="1" applyAlignment="1">
      <alignment horizontal="center" vertical="top"/>
    </xf>
    <xf numFmtId="0" fontId="15" fillId="2" borderId="0" xfId="2" applyFont="1" applyFill="1" applyAlignment="1"/>
    <xf numFmtId="0" fontId="15" fillId="5" borderId="1" xfId="2" applyFont="1" applyFill="1" applyBorder="1" applyAlignment="1"/>
    <xf numFmtId="0" fontId="1" fillId="5" borderId="0" xfId="2" applyFont="1" applyFill="1" applyBorder="1" applyAlignment="1"/>
    <xf numFmtId="0" fontId="1" fillId="5" borderId="0" xfId="2" applyFont="1" applyFill="1" applyBorder="1" applyAlignment="1">
      <alignment horizontal="center"/>
    </xf>
    <xf numFmtId="0" fontId="1" fillId="5" borderId="7" xfId="2" applyFont="1" applyFill="1" applyBorder="1" applyAlignment="1"/>
    <xf numFmtId="0" fontId="1" fillId="0" borderId="4" xfId="2" applyFont="1" applyFill="1" applyBorder="1" applyAlignment="1"/>
    <xf numFmtId="0" fontId="1" fillId="0" borderId="5" xfId="2" applyFont="1" applyFill="1" applyBorder="1" applyAlignment="1"/>
    <xf numFmtId="0" fontId="1" fillId="0" borderId="5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5" borderId="7" xfId="2" applyFont="1" applyFill="1" applyBorder="1" applyAlignment="1">
      <alignment vertical="center"/>
    </xf>
    <xf numFmtId="0" fontId="6" fillId="0" borderId="3" xfId="0" applyFont="1" applyBorder="1" applyAlignment="1"/>
    <xf numFmtId="0" fontId="15" fillId="5" borderId="2" xfId="2" applyFont="1" applyFill="1" applyBorder="1" applyAlignment="1"/>
    <xf numFmtId="0" fontId="1" fillId="5" borderId="3" xfId="2" applyFont="1" applyFill="1" applyBorder="1" applyAlignment="1"/>
    <xf numFmtId="0" fontId="1" fillId="5" borderId="3" xfId="2" applyFont="1" applyFill="1" applyBorder="1" applyAlignment="1">
      <alignment horizontal="center"/>
    </xf>
    <xf numFmtId="0" fontId="1" fillId="5" borderId="8" xfId="2" applyFont="1" applyFill="1" applyBorder="1" applyAlignment="1"/>
    <xf numFmtId="0" fontId="5" fillId="0" borderId="0" xfId="2" applyFont="1" applyBorder="1" applyAlignment="1"/>
    <xf numFmtId="0" fontId="1" fillId="0" borderId="0" xfId="2" applyNumberFormat="1" applyFont="1" applyFill="1" applyBorder="1" applyAlignment="1">
      <alignment horizontal="left" indent="1"/>
    </xf>
    <xf numFmtId="2" fontId="1" fillId="0" borderId="0" xfId="4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18" fillId="0" borderId="0" xfId="0" applyFont="1"/>
    <xf numFmtId="3" fontId="5" fillId="0" borderId="0" xfId="2" applyNumberFormat="1" applyFont="1" applyFill="1" applyBorder="1" applyAlignment="1">
      <alignment horizontal="center" vertical="top"/>
    </xf>
    <xf numFmtId="0" fontId="20" fillId="0" borderId="0" xfId="0" applyFont="1"/>
    <xf numFmtId="0" fontId="1" fillId="0" borderId="0" xfId="2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5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0" borderId="0" xfId="2" applyNumberFormat="1" applyFont="1" applyFill="1" applyBorder="1" applyAlignment="1"/>
    <xf numFmtId="0" fontId="1" fillId="6" borderId="0" xfId="2" applyFont="1" applyFill="1" applyBorder="1" applyAlignment="1">
      <alignment vertical="center"/>
    </xf>
    <xf numFmtId="0" fontId="1" fillId="6" borderId="0" xfId="2" applyFont="1" applyFill="1" applyBorder="1" applyAlignment="1">
      <alignment horizontal="left" vertical="center" indent="3"/>
    </xf>
    <xf numFmtId="0" fontId="2" fillId="0" borderId="0" xfId="2" applyFill="1" applyBorder="1" applyAlignment="1">
      <alignment horizontal="center"/>
    </xf>
    <xf numFmtId="0" fontId="23" fillId="6" borderId="4" xfId="2" applyFont="1" applyFill="1" applyBorder="1" applyAlignment="1">
      <alignment horizontal="left" vertical="center"/>
    </xf>
    <xf numFmtId="0" fontId="23" fillId="6" borderId="5" xfId="2" applyFont="1" applyFill="1" applyBorder="1" applyAlignment="1">
      <alignment horizontal="centerContinuous" vertical="center"/>
    </xf>
    <xf numFmtId="0" fontId="23" fillId="6" borderId="6" xfId="2" applyFont="1" applyFill="1" applyBorder="1" applyAlignment="1">
      <alignment horizontal="centerContinuous" vertical="center"/>
    </xf>
    <xf numFmtId="0" fontId="1" fillId="6" borderId="1" xfId="2" applyFont="1" applyFill="1" applyBorder="1" applyAlignment="1">
      <alignment vertical="center"/>
    </xf>
    <xf numFmtId="0" fontId="1" fillId="6" borderId="7" xfId="2" applyFont="1" applyFill="1" applyBorder="1" applyAlignment="1">
      <alignment vertical="center"/>
    </xf>
    <xf numFmtId="3" fontId="24" fillId="6" borderId="2" xfId="2" applyNumberFormat="1" applyFont="1" applyFill="1" applyBorder="1" applyAlignment="1">
      <alignment horizontal="right" vertical="top"/>
    </xf>
    <xf numFmtId="0" fontId="25" fillId="6" borderId="3" xfId="2" applyFont="1" applyFill="1" applyBorder="1" applyAlignment="1">
      <alignment vertical="top"/>
    </xf>
    <xf numFmtId="0" fontId="25" fillId="6" borderId="8" xfId="2" applyFont="1" applyFill="1" applyBorder="1" applyAlignment="1">
      <alignment vertical="top"/>
    </xf>
    <xf numFmtId="0" fontId="2" fillId="0" borderId="0" xfId="2" applyFill="1" applyBorder="1" applyAlignment="1">
      <alignment horizontal="left"/>
    </xf>
    <xf numFmtId="0" fontId="21" fillId="6" borderId="0" xfId="2" applyFont="1" applyFill="1" applyBorder="1" applyAlignment="1">
      <alignment vertical="center"/>
    </xf>
    <xf numFmtId="0" fontId="26" fillId="0" borderId="17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27" fillId="0" borderId="18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0" fontId="0" fillId="0" borderId="0" xfId="0" quotePrefix="1"/>
    <xf numFmtId="169" fontId="1" fillId="0" borderId="0" xfId="40" applyNumberFormat="1" applyFont="1" applyFill="1" applyBorder="1" applyAlignment="1">
      <alignment horizontal="center" vertical="center"/>
    </xf>
    <xf numFmtId="1" fontId="6" fillId="0" borderId="3" xfId="2" applyNumberFormat="1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left" vertical="top"/>
    </xf>
    <xf numFmtId="0" fontId="6" fillId="2" borderId="5" xfId="2" applyFont="1" applyFill="1" applyBorder="1" applyAlignment="1">
      <alignment vertical="top"/>
    </xf>
    <xf numFmtId="0" fontId="6" fillId="2" borderId="5" xfId="2" applyFont="1" applyFill="1" applyBorder="1" applyAlignment="1">
      <alignment horizontal="center" vertical="top"/>
    </xf>
    <xf numFmtId="2" fontId="1" fillId="0" borderId="0" xfId="2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/>
    </xf>
    <xf numFmtId="49" fontId="27" fillId="0" borderId="20" xfId="0" applyNumberFormat="1" applyFont="1" applyBorder="1"/>
    <xf numFmtId="49" fontId="27" fillId="0" borderId="18" xfId="0" applyNumberFormat="1" applyFont="1" applyBorder="1"/>
    <xf numFmtId="0" fontId="29" fillId="0" borderId="0" xfId="2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0" xfId="2" applyFont="1" applyFill="1" applyBorder="1" applyAlignment="1">
      <alignment horizontal="left" vertical="top"/>
    </xf>
    <xf numFmtId="0" fontId="31" fillId="0" borderId="15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 vertical="center" inden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left" vertical="center" indent="1"/>
    </xf>
    <xf numFmtId="0" fontId="32" fillId="2" borderId="5" xfId="0" applyFont="1" applyFill="1" applyBorder="1" applyAlignment="1">
      <alignment vertical="center" wrapText="1"/>
    </xf>
    <xf numFmtId="0" fontId="32" fillId="2" borderId="6" xfId="0" applyFont="1" applyFill="1" applyBorder="1" applyAlignment="1">
      <alignment vertical="center" wrapText="1"/>
    </xf>
    <xf numFmtId="0" fontId="32" fillId="2" borderId="21" xfId="0" applyFont="1" applyFill="1" applyBorder="1" applyAlignment="1">
      <alignment horizontal="left" vertical="center" indent="1"/>
    </xf>
    <xf numFmtId="0" fontId="32" fillId="2" borderId="17" xfId="0" applyFont="1" applyFill="1" applyBorder="1" applyAlignment="1">
      <alignment vertical="center" wrapText="1"/>
    </xf>
    <xf numFmtId="0" fontId="32" fillId="2" borderId="19" xfId="0" applyFont="1" applyFill="1" applyBorder="1" applyAlignment="1">
      <alignment vertical="center" wrapText="1"/>
    </xf>
    <xf numFmtId="3" fontId="32" fillId="0" borderId="3" xfId="0" quotePrefix="1" applyNumberFormat="1" applyFont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left" vertical="top"/>
    </xf>
    <xf numFmtId="11" fontId="32" fillId="0" borderId="3" xfId="0" quotePrefix="1" applyNumberFormat="1" applyFont="1" applyBorder="1" applyAlignment="1">
      <alignment horizontal="center" vertical="center" wrapText="1"/>
    </xf>
    <xf numFmtId="3" fontId="32" fillId="0" borderId="15" xfId="0" quotePrefix="1" applyNumberFormat="1" applyFont="1" applyBorder="1" applyAlignment="1">
      <alignment horizontal="center" vertical="center" wrapText="1"/>
    </xf>
    <xf numFmtId="3" fontId="32" fillId="0" borderId="16" xfId="0" quotePrefix="1" applyNumberFormat="1" applyFont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left" vertical="center" indent="1"/>
    </xf>
    <xf numFmtId="0" fontId="26" fillId="0" borderId="15" xfId="0" applyFont="1" applyBorder="1" applyAlignment="1">
      <alignment horizontal="center" vertical="center" wrapText="1"/>
    </xf>
    <xf numFmtId="3" fontId="32" fillId="0" borderId="0" xfId="0" quotePrefix="1" applyNumberFormat="1" applyFont="1" applyBorder="1" applyAlignment="1">
      <alignment horizontal="center" vertical="center" wrapText="1"/>
    </xf>
    <xf numFmtId="0" fontId="6" fillId="2" borderId="0" xfId="2" applyFont="1" applyFill="1" applyBorder="1" applyAlignment="1">
      <alignment vertical="top"/>
    </xf>
    <xf numFmtId="0" fontId="2" fillId="0" borderId="0" xfId="2" applyFill="1" applyBorder="1" applyAlignment="1">
      <alignment horizontal="center" vertical="center"/>
    </xf>
    <xf numFmtId="0" fontId="1" fillId="6" borderId="0" xfId="2" applyFont="1" applyFill="1" applyBorder="1" applyAlignment="1">
      <alignment horizontal="left" vertical="center"/>
    </xf>
    <xf numFmtId="0" fontId="2" fillId="0" borderId="0" xfId="2" applyFill="1" applyBorder="1" applyAlignment="1">
      <alignment horizontal="left" vertical="center"/>
    </xf>
    <xf numFmtId="0" fontId="29" fillId="0" borderId="0" xfId="2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14" fontId="30" fillId="0" borderId="20" xfId="0" applyNumberFormat="1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Border="1" applyAlignment="1">
      <alignment horizontal="center" vertical="center"/>
    </xf>
    <xf numFmtId="0" fontId="1" fillId="6" borderId="7" xfId="2" applyFont="1" applyFill="1" applyBorder="1" applyAlignment="1">
      <alignment horizontal="center" vertical="center"/>
    </xf>
    <xf numFmtId="3" fontId="24" fillId="6" borderId="2" xfId="2" applyNumberFormat="1" applyFont="1" applyFill="1" applyBorder="1" applyAlignment="1">
      <alignment horizontal="center" vertical="center"/>
    </xf>
    <xf numFmtId="0" fontId="25" fillId="6" borderId="3" xfId="2" applyFont="1" applyFill="1" applyBorder="1" applyAlignment="1">
      <alignment horizontal="center" vertical="center"/>
    </xf>
    <xf numFmtId="0" fontId="25" fillId="6" borderId="8" xfId="2" applyFont="1" applyFill="1" applyBorder="1" applyAlignment="1">
      <alignment horizontal="center" vertical="center"/>
    </xf>
    <xf numFmtId="0" fontId="29" fillId="0" borderId="5" xfId="2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6" borderId="0" xfId="2" applyFont="1" applyFill="1" applyBorder="1" applyAlignment="1">
      <alignment horizontal="left" vertical="center"/>
    </xf>
    <xf numFmtId="0" fontId="2" fillId="0" borderId="0" xfId="2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6" borderId="0" xfId="41" applyFill="1" applyBorder="1" applyAlignment="1">
      <alignment vertical="center"/>
    </xf>
    <xf numFmtId="0" fontId="3" fillId="6" borderId="0" xfId="4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2" fontId="2" fillId="0" borderId="0" xfId="2" applyNumberFormat="1" applyFill="1" applyBorder="1" applyAlignment="1">
      <alignment horizontal="center"/>
    </xf>
    <xf numFmtId="2" fontId="2" fillId="0" borderId="0" xfId="2" quotePrefix="1" applyNumberFormat="1" applyFill="1" applyBorder="1" applyAlignment="1">
      <alignment horizontal="left"/>
    </xf>
    <xf numFmtId="0" fontId="29" fillId="0" borderId="0" xfId="2" applyFont="1" applyFill="1" applyBorder="1" applyAlignment="1">
      <alignment horizontal="center"/>
    </xf>
    <xf numFmtId="2" fontId="29" fillId="0" borderId="0" xfId="2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2" fontId="2" fillId="0" borderId="0" xfId="2" applyNumberFormat="1" applyFill="1" applyBorder="1" applyAlignment="1">
      <alignment horizontal="center" vertical="center"/>
    </xf>
    <xf numFmtId="170" fontId="2" fillId="0" borderId="0" xfId="2" applyNumberFormat="1" applyFill="1" applyBorder="1" applyAlignment="1">
      <alignment horizontal="center" vertical="center"/>
    </xf>
    <xf numFmtId="170" fontId="2" fillId="0" borderId="0" xfId="40" quotePrefix="1" applyNumberFormat="1" applyFont="1" applyFill="1" applyBorder="1" applyAlignment="1">
      <alignment horizontal="left" vertical="center"/>
    </xf>
    <xf numFmtId="0" fontId="2" fillId="0" borderId="19" xfId="2" applyFont="1" applyBorder="1" applyAlignment="1"/>
    <xf numFmtId="0" fontId="16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1" fillId="0" borderId="0" xfId="2" applyNumberFormat="1" applyFont="1" applyFill="1" applyBorder="1" applyAlignment="1">
      <alignment vertical="center"/>
    </xf>
    <xf numFmtId="3" fontId="6" fillId="7" borderId="0" xfId="0" applyNumberFormat="1" applyFont="1" applyFill="1" applyAlignment="1">
      <alignment horizontal="center" vertical="center"/>
    </xf>
  </cellXfs>
  <cellStyles count="42">
    <cellStyle name="Comma 2" xfId="39" xr:uid="{00000000-0005-0000-0000-000000000000}"/>
    <cellStyle name="Currency 2" xfId="1" xr:uid="{00000000-0005-0000-0000-000001000000}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41" builtinId="8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Millares" xfId="40" builtinId="3"/>
    <cellStyle name="Moneda" xfId="38" builtinId="4"/>
    <cellStyle name="Normal" xfId="0" builtinId="0"/>
    <cellStyle name="Normal 2" xfId="2" xr:uid="{00000000-0005-0000-0000-000028000000}"/>
    <cellStyle name="Percent 2" xfId="3" xr:uid="{00000000-0005-0000-0000-000029000000}"/>
  </cellStyles>
  <dxfs count="0"/>
  <tableStyles count="0" defaultTableStyle="TableStyleMedium9" defaultPivotStyle="PivotStyleLight16"/>
  <colors>
    <mruColors>
      <color rgb="FFFFFFCC"/>
      <color rgb="FF99FFCC"/>
      <color rgb="FFCCFF99"/>
      <color rgb="FF63666A"/>
      <color rgb="FF99CCFF"/>
      <color rgb="FF582C83"/>
      <color rgb="FFC5B783"/>
      <color rgb="FF97999B"/>
      <color rgb="FF034638"/>
      <color rgb="FFA8A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4" name="Picture 3" descr="http://www.ivey.uwo.ca/cmsmedia/278427/Ivey-Main-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3" name="Picture 2" descr="http://www.ivey.uwo.ca/cmsmedia/278427/Ivey-Main-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2" name="Picture 1" descr="http://www.ivey.uwo.ca/cmsmedia/278427/Ivey-Main-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3" name="Picture 2" descr="http://www.ivey.uwo.ca/cmsmedia/278427/Ivey-Main-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409575</xdr:colOff>
      <xdr:row>66</xdr:row>
      <xdr:rowOff>123825</xdr:rowOff>
    </xdr:from>
    <xdr:to>
      <xdr:col>18</xdr:col>
      <xdr:colOff>494593</xdr:colOff>
      <xdr:row>79</xdr:row>
      <xdr:rowOff>104412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64347-9910-467D-9798-E3F1694CA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0" y="14401800"/>
          <a:ext cx="5657143" cy="29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3" name="Picture 2" descr="http://www.ivey.uwo.ca/cmsmedia/278427/Ivey-Main-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3" name="Picture 2" descr="http://www.ivey.uwo.ca/cmsmedia/278427/Ivey-Main-Logo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214249</xdr:colOff>
      <xdr:row>17</xdr:row>
      <xdr:rowOff>29483</xdr:rowOff>
    </xdr:from>
    <xdr:to>
      <xdr:col>4</xdr:col>
      <xdr:colOff>1143189</xdr:colOff>
      <xdr:row>17</xdr:row>
      <xdr:rowOff>943962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624" y="4133171"/>
          <a:ext cx="928940" cy="914479"/>
        </a:xfrm>
        <a:prstGeom prst="rect">
          <a:avLst/>
        </a:prstGeom>
      </xdr:spPr>
    </xdr:pic>
    <xdr:clientData/>
  </xdr:twoCellAnchor>
  <xdr:twoCellAnchor>
    <xdr:from>
      <xdr:col>4</xdr:col>
      <xdr:colOff>221415</xdr:colOff>
      <xdr:row>18</xdr:row>
      <xdr:rowOff>28037</xdr:rowOff>
    </xdr:from>
    <xdr:to>
      <xdr:col>4</xdr:col>
      <xdr:colOff>1136023</xdr:colOff>
      <xdr:row>18</xdr:row>
      <xdr:rowOff>942437</xdr:rowOff>
    </xdr:to>
    <xdr:pic>
      <xdr:nvPicPr>
        <xdr:cNvPr id="18" name="Picture 59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790" y="5100100"/>
          <a:ext cx="91460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215818</xdr:colOff>
      <xdr:row>19</xdr:row>
      <xdr:rowOff>26512</xdr:rowOff>
    </xdr:from>
    <xdr:to>
      <xdr:col>4</xdr:col>
      <xdr:colOff>1141621</xdr:colOff>
      <xdr:row>19</xdr:row>
      <xdr:rowOff>940912</xdr:rowOff>
    </xdr:to>
    <xdr:pic>
      <xdr:nvPicPr>
        <xdr:cNvPr id="19" name="Picture 6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193" y="6066950"/>
          <a:ext cx="92580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213482</xdr:colOff>
      <xdr:row>20</xdr:row>
      <xdr:rowOff>24987</xdr:rowOff>
    </xdr:from>
    <xdr:to>
      <xdr:col>4</xdr:col>
      <xdr:colOff>1143957</xdr:colOff>
      <xdr:row>20</xdr:row>
      <xdr:rowOff>939387</xdr:rowOff>
    </xdr:to>
    <xdr:pic>
      <xdr:nvPicPr>
        <xdr:cNvPr id="20" name="Picture 62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857" y="7033800"/>
          <a:ext cx="9304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212461</xdr:colOff>
      <xdr:row>21</xdr:row>
      <xdr:rowOff>23462</xdr:rowOff>
    </xdr:from>
    <xdr:to>
      <xdr:col>4</xdr:col>
      <xdr:colOff>1144977</xdr:colOff>
      <xdr:row>21</xdr:row>
      <xdr:rowOff>937862</xdr:rowOff>
    </xdr:to>
    <xdr:pic>
      <xdr:nvPicPr>
        <xdr:cNvPr id="21" name="Picture 63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836" y="8000650"/>
          <a:ext cx="93251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212820</xdr:colOff>
      <xdr:row>22</xdr:row>
      <xdr:rowOff>21937</xdr:rowOff>
    </xdr:from>
    <xdr:to>
      <xdr:col>4</xdr:col>
      <xdr:colOff>1144619</xdr:colOff>
      <xdr:row>22</xdr:row>
      <xdr:rowOff>936337</xdr:rowOff>
    </xdr:to>
    <xdr:pic>
      <xdr:nvPicPr>
        <xdr:cNvPr id="22" name="Picture 19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95" y="8967500"/>
          <a:ext cx="93179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223950</xdr:colOff>
      <xdr:row>23</xdr:row>
      <xdr:rowOff>20411</xdr:rowOff>
    </xdr:from>
    <xdr:to>
      <xdr:col>4</xdr:col>
      <xdr:colOff>1133488</xdr:colOff>
      <xdr:row>23</xdr:row>
      <xdr:rowOff>934811</xdr:rowOff>
    </xdr:to>
    <xdr:pic>
      <xdr:nvPicPr>
        <xdr:cNvPr id="23" name="Picture 195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325" y="9934349"/>
          <a:ext cx="90953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830118</xdr:colOff>
      <xdr:row>3</xdr:row>
      <xdr:rowOff>361139</xdr:rowOff>
    </xdr:to>
    <xdr:pic>
      <xdr:nvPicPr>
        <xdr:cNvPr id="10" name="Picture 9" descr="http://www.ivey.uwo.ca/cmsmedia/278427/Ivey-Main-Logo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0388" cy="1290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ba-allstar.com/players/lists/players-by-height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wunderground.com/histor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esttickets.com/blog/unofficial-2013-nfl-cens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2"/>
  <sheetViews>
    <sheetView zoomScaleNormal="100" zoomScalePageLayoutView="80" workbookViewId="0"/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17.140625" style="73" customWidth="1"/>
    <col min="8" max="8" width="9.42578125" style="8" customWidth="1"/>
    <col min="9" max="10" width="9.42578125" style="73" customWidth="1"/>
    <col min="11" max="15" width="9.42578125" style="8" customWidth="1"/>
    <col min="16" max="18" width="8.5703125" style="8" customWidth="1"/>
    <col min="19" max="19" width="4.140625" style="8" customWidth="1"/>
    <col min="20" max="29" width="9.42578125" style="73" customWidth="1"/>
    <col min="30" max="16384" width="8.85546875" style="73"/>
  </cols>
  <sheetData>
    <row r="1" spans="1:24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4"/>
      <c r="T1" s="72"/>
      <c r="U1" s="72"/>
      <c r="V1" s="72"/>
      <c r="W1" s="72"/>
      <c r="X1" s="72"/>
    </row>
    <row r="2" spans="1:24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  <c r="X2" s="72"/>
    </row>
    <row r="3" spans="1:24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  <c r="X3" s="72"/>
    </row>
    <row r="4" spans="1:24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  <c r="X4" s="72"/>
    </row>
    <row r="5" spans="1:24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  <c r="X5" s="72"/>
    </row>
    <row r="6" spans="1:24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  <c r="X6" s="75"/>
    </row>
    <row r="7" spans="1:24" s="76" customFormat="1" ht="15.75" x14ac:dyDescent="0.2">
      <c r="A7" s="75"/>
      <c r="B7" s="57" t="s">
        <v>2312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75"/>
      <c r="U7" s="75"/>
      <c r="V7" s="75"/>
      <c r="W7" s="75"/>
      <c r="X7" s="75"/>
    </row>
    <row r="8" spans="1:24" s="76" customFormat="1" ht="15" customHeight="1" x14ac:dyDescent="0.2">
      <c r="A8" s="75"/>
      <c r="B8" s="59"/>
      <c r="C8" s="60" t="s">
        <v>2313</v>
      </c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5"/>
      <c r="U8" s="75"/>
      <c r="V8" s="75"/>
      <c r="W8" s="75"/>
      <c r="X8" s="75"/>
    </row>
    <row r="9" spans="1:24" s="76" customFormat="1" ht="15" customHeight="1" x14ac:dyDescent="0.2">
      <c r="A9" s="75"/>
      <c r="B9" s="59"/>
      <c r="C9" s="60"/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5"/>
      <c r="U9" s="75"/>
      <c r="V9" s="75"/>
      <c r="W9" s="75"/>
      <c r="X9" s="75"/>
    </row>
    <row r="10" spans="1:24" s="76" customFormat="1" ht="15" customHeight="1" x14ac:dyDescent="0.2">
      <c r="A10" s="75"/>
      <c r="B10" s="59"/>
      <c r="C10" s="150" t="s">
        <v>2324</v>
      </c>
      <c r="D10" s="60"/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5"/>
      <c r="U10" s="75"/>
      <c r="V10" s="75"/>
      <c r="W10" s="75"/>
      <c r="X10" s="75"/>
    </row>
    <row r="11" spans="1:24" s="76" customFormat="1" ht="15" customHeight="1" x14ac:dyDescent="0.2">
      <c r="A11" s="75"/>
      <c r="B11" s="59"/>
      <c r="C11" s="164" t="s">
        <v>2325</v>
      </c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5"/>
      <c r="U11" s="75"/>
      <c r="V11" s="75"/>
      <c r="W11" s="75"/>
      <c r="X11" s="75"/>
    </row>
    <row r="12" spans="1:24" s="76" customFormat="1" ht="15" customHeight="1" thickBot="1" x14ac:dyDescent="0.25">
      <c r="A12" s="75"/>
      <c r="B12" s="59"/>
      <c r="C12" s="6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  <c r="T12" s="75"/>
      <c r="U12" s="75"/>
      <c r="V12" s="75"/>
      <c r="W12" s="75"/>
      <c r="X12" s="75"/>
    </row>
    <row r="13" spans="1:24" s="76" customFormat="1" ht="16.5" thickBot="1" x14ac:dyDescent="0.25">
      <c r="A13" s="75"/>
      <c r="B13" s="59"/>
      <c r="C13" s="60"/>
      <c r="D13" s="151" t="s">
        <v>2315</v>
      </c>
      <c r="E13" s="152" t="s">
        <v>0</v>
      </c>
      <c r="F13" s="153" t="s">
        <v>2314</v>
      </c>
      <c r="G13" s="154"/>
      <c r="H13" s="154"/>
      <c r="I13" s="154"/>
      <c r="J13" s="154"/>
      <c r="K13" s="154"/>
      <c r="L13" s="154"/>
      <c r="M13" s="155"/>
      <c r="N13" s="77"/>
      <c r="O13" s="77"/>
      <c r="P13" s="77"/>
      <c r="Q13" s="77"/>
      <c r="R13" s="77"/>
      <c r="S13" s="78"/>
      <c r="T13" s="75"/>
      <c r="U13" s="75"/>
      <c r="V13" s="75"/>
      <c r="W13" s="75"/>
      <c r="X13" s="75"/>
    </row>
    <row r="14" spans="1:24" s="76" customFormat="1" ht="16.5" thickBot="1" x14ac:dyDescent="0.25">
      <c r="A14" s="75"/>
      <c r="B14" s="59"/>
      <c r="C14" s="60"/>
      <c r="D14" s="156" t="s">
        <v>2381</v>
      </c>
      <c r="E14" s="163">
        <f>COUNT(G31:G45)</f>
        <v>15</v>
      </c>
      <c r="F14" s="157" t="s">
        <v>2384</v>
      </c>
      <c r="G14" s="158"/>
      <c r="H14" s="158"/>
      <c r="I14" s="158"/>
      <c r="J14" s="158"/>
      <c r="K14" s="158"/>
      <c r="L14" s="158"/>
      <c r="M14" s="159"/>
      <c r="N14" s="77"/>
      <c r="O14" s="77"/>
      <c r="P14" s="77"/>
      <c r="Q14" s="77"/>
      <c r="R14" s="77"/>
      <c r="S14" s="78"/>
      <c r="T14" s="75"/>
      <c r="U14" s="75"/>
      <c r="V14" s="75"/>
      <c r="W14" s="75"/>
      <c r="X14" s="75"/>
    </row>
    <row r="15" spans="1:24" s="76" customFormat="1" ht="16.5" thickBot="1" x14ac:dyDescent="0.25">
      <c r="A15" s="75"/>
      <c r="B15" s="59"/>
      <c r="C15" s="60"/>
      <c r="D15" s="156" t="s">
        <v>2383</v>
      </c>
      <c r="E15" s="207">
        <f>COUNTA(G31:G45)</f>
        <v>15</v>
      </c>
      <c r="F15" s="157" t="s">
        <v>2385</v>
      </c>
      <c r="G15" s="154"/>
      <c r="H15" s="154"/>
      <c r="I15" s="154"/>
      <c r="J15" s="154"/>
      <c r="K15" s="154"/>
      <c r="L15" s="154"/>
      <c r="M15" s="155"/>
      <c r="N15" s="77"/>
      <c r="O15" s="77"/>
      <c r="P15" s="77"/>
      <c r="Q15" s="77"/>
      <c r="R15" s="77"/>
      <c r="S15" s="78"/>
      <c r="T15" s="75"/>
      <c r="U15" s="75"/>
      <c r="V15" s="75"/>
      <c r="W15" s="75"/>
      <c r="X15" s="75"/>
    </row>
    <row r="16" spans="1:24" s="76" customFormat="1" ht="16.5" thickBot="1" x14ac:dyDescent="0.25">
      <c r="A16" s="75"/>
      <c r="B16" s="59"/>
      <c r="C16" s="60"/>
      <c r="D16" s="156" t="s">
        <v>3</v>
      </c>
      <c r="E16" s="163">
        <f>MIN(G31:G45)</f>
        <v>28292443</v>
      </c>
      <c r="F16" s="157" t="s">
        <v>2326</v>
      </c>
      <c r="G16" s="158"/>
      <c r="H16" s="158"/>
      <c r="I16" s="158"/>
      <c r="J16" s="158"/>
      <c r="K16" s="158"/>
      <c r="L16" s="158"/>
      <c r="M16" s="159"/>
      <c r="N16" s="77"/>
      <c r="O16" s="77"/>
      <c r="P16" s="77"/>
      <c r="Q16" s="77"/>
      <c r="R16" s="77"/>
      <c r="S16" s="78"/>
      <c r="T16" s="75"/>
      <c r="U16" s="75"/>
      <c r="V16" s="75"/>
      <c r="W16" s="75"/>
      <c r="X16" s="75"/>
    </row>
    <row r="17" spans="1:24" s="76" customFormat="1" ht="16.5" thickBot="1" x14ac:dyDescent="0.25">
      <c r="A17" s="75"/>
      <c r="B17" s="59"/>
      <c r="C17" s="60"/>
      <c r="D17" s="156" t="s">
        <v>11</v>
      </c>
      <c r="E17" s="163">
        <f>MAX(G31:G45)</f>
        <v>966194547</v>
      </c>
      <c r="F17" s="157" t="s">
        <v>2327</v>
      </c>
      <c r="G17" s="158"/>
      <c r="H17" s="158"/>
      <c r="I17" s="158"/>
      <c r="J17" s="158"/>
      <c r="K17" s="158"/>
      <c r="L17" s="158"/>
      <c r="M17" s="159"/>
      <c r="N17" s="77"/>
      <c r="O17" s="77"/>
      <c r="P17" s="77"/>
      <c r="Q17" s="77"/>
      <c r="R17" s="77"/>
      <c r="S17" s="78"/>
      <c r="T17" s="75"/>
      <c r="U17" s="75"/>
      <c r="V17" s="75"/>
      <c r="W17" s="75"/>
      <c r="X17" s="75"/>
    </row>
    <row r="18" spans="1:24" s="76" customFormat="1" ht="16.5" thickBot="1" x14ac:dyDescent="0.25">
      <c r="A18" s="75"/>
      <c r="B18" s="59"/>
      <c r="C18" s="60"/>
      <c r="D18" s="156" t="s">
        <v>2318</v>
      </c>
      <c r="E18" s="163">
        <f>SMALL(G31:G45,2)</f>
        <v>60246235</v>
      </c>
      <c r="F18" s="157" t="s">
        <v>2328</v>
      </c>
      <c r="G18" s="158"/>
      <c r="H18" s="158"/>
      <c r="I18" s="158"/>
      <c r="J18" s="158"/>
      <c r="K18" s="158"/>
      <c r="L18" s="158"/>
      <c r="M18" s="159"/>
      <c r="N18" s="77"/>
      <c r="O18" s="77"/>
      <c r="P18" s="77"/>
      <c r="Q18" s="77"/>
      <c r="R18" s="77"/>
      <c r="S18" s="78"/>
      <c r="T18" s="75"/>
      <c r="U18" s="75"/>
      <c r="V18" s="75"/>
      <c r="W18" s="75"/>
      <c r="X18" s="75"/>
    </row>
    <row r="19" spans="1:24" s="76" customFormat="1" ht="16.5" thickBot="1" x14ac:dyDescent="0.25">
      <c r="A19" s="75"/>
      <c r="B19" s="59"/>
      <c r="C19" s="60"/>
      <c r="D19" s="156" t="s">
        <v>2319</v>
      </c>
      <c r="E19" s="163">
        <f>LARGE(G31:G45,2)</f>
        <v>888456377</v>
      </c>
      <c r="F19" s="160" t="s">
        <v>2329</v>
      </c>
      <c r="G19" s="161"/>
      <c r="H19" s="161"/>
      <c r="I19" s="161"/>
      <c r="J19" s="161"/>
      <c r="K19" s="161"/>
      <c r="L19" s="161"/>
      <c r="M19" s="162"/>
      <c r="N19" s="77"/>
      <c r="O19" s="77"/>
      <c r="P19" s="77"/>
      <c r="Q19" s="77"/>
      <c r="R19" s="77"/>
      <c r="S19" s="78"/>
      <c r="T19" s="75"/>
      <c r="U19" s="75"/>
      <c r="V19" s="75"/>
      <c r="W19" s="75"/>
      <c r="X19" s="75"/>
    </row>
    <row r="20" spans="1:24" s="76" customFormat="1" ht="16.5" thickBot="1" x14ac:dyDescent="0.25">
      <c r="A20" s="75"/>
      <c r="B20" s="59"/>
      <c r="C20" s="60"/>
      <c r="D20" s="156" t="s">
        <v>2320</v>
      </c>
      <c r="E20" s="163">
        <f>AVERAGE(G31:G45)</f>
        <v>266567964.93333334</v>
      </c>
      <c r="F20" s="157" t="s">
        <v>2330</v>
      </c>
      <c r="G20" s="158"/>
      <c r="H20" s="158"/>
      <c r="I20" s="158"/>
      <c r="J20" s="158"/>
      <c r="K20" s="158"/>
      <c r="L20" s="158"/>
      <c r="M20" s="159"/>
      <c r="N20" s="77"/>
      <c r="O20" s="77"/>
      <c r="P20" s="77"/>
      <c r="Q20" s="77"/>
      <c r="R20" s="77"/>
      <c r="S20" s="78"/>
      <c r="T20" s="75"/>
      <c r="U20" s="75"/>
      <c r="V20" s="75"/>
      <c r="W20" s="75"/>
      <c r="X20" s="75"/>
    </row>
    <row r="21" spans="1:24" s="76" customFormat="1" ht="16.5" thickBot="1" x14ac:dyDescent="0.25">
      <c r="A21" s="75"/>
      <c r="B21" s="59"/>
      <c r="C21" s="60"/>
      <c r="D21" s="156" t="s">
        <v>2321</v>
      </c>
      <c r="E21" s="163">
        <f>MEDIAN(G31:G45)</f>
        <v>136314148</v>
      </c>
      <c r="F21" s="160" t="s">
        <v>2331</v>
      </c>
      <c r="G21" s="161"/>
      <c r="H21" s="161"/>
      <c r="I21" s="161"/>
      <c r="J21" s="161"/>
      <c r="K21" s="161"/>
      <c r="L21" s="161"/>
      <c r="M21" s="162"/>
      <c r="N21" s="77"/>
      <c r="O21" s="77"/>
      <c r="P21" s="77"/>
      <c r="Q21" s="77"/>
      <c r="R21" s="77"/>
      <c r="S21" s="78"/>
      <c r="T21" s="75"/>
      <c r="U21" s="75"/>
      <c r="V21" s="75"/>
      <c r="W21" s="75"/>
      <c r="X21" s="75"/>
    </row>
    <row r="22" spans="1:24" s="76" customFormat="1" ht="16.5" thickBot="1" x14ac:dyDescent="0.25">
      <c r="A22" s="75"/>
      <c r="B22" s="59"/>
      <c r="C22" s="60"/>
      <c r="D22" s="156" t="s">
        <v>2322</v>
      </c>
      <c r="E22" s="165">
        <f>_xlfn.VAR.S(G31:G45)</f>
        <v>8.5806859950771952E+16</v>
      </c>
      <c r="F22" s="157" t="s">
        <v>2333</v>
      </c>
      <c r="G22" s="158"/>
      <c r="H22" s="158"/>
      <c r="I22" s="158"/>
      <c r="J22" s="158"/>
      <c r="K22" s="158"/>
      <c r="L22" s="158"/>
      <c r="M22" s="159"/>
      <c r="N22" s="77"/>
      <c r="O22" s="77"/>
      <c r="P22" s="77"/>
      <c r="Q22" s="77"/>
      <c r="R22" s="77"/>
      <c r="S22" s="78"/>
      <c r="T22" s="75"/>
      <c r="U22" s="75"/>
      <c r="V22" s="75"/>
      <c r="W22" s="75"/>
      <c r="X22" s="75"/>
    </row>
    <row r="23" spans="1:24" s="76" customFormat="1" ht="16.5" thickBot="1" x14ac:dyDescent="0.25">
      <c r="A23" s="75"/>
      <c r="B23" s="59"/>
      <c r="C23" s="60"/>
      <c r="D23" s="156" t="s">
        <v>2323</v>
      </c>
      <c r="E23" s="163">
        <f>_xlfn.STDEV.S(G31:G45)</f>
        <v>292928079.82638323</v>
      </c>
      <c r="F23" s="160" t="s">
        <v>2332</v>
      </c>
      <c r="G23" s="161"/>
      <c r="H23" s="161"/>
      <c r="I23" s="161"/>
      <c r="J23" s="161"/>
      <c r="K23" s="161"/>
      <c r="L23" s="161"/>
      <c r="M23" s="162"/>
      <c r="N23" s="77"/>
      <c r="O23" s="77"/>
      <c r="P23" s="77"/>
      <c r="Q23" s="77"/>
      <c r="R23" s="77"/>
      <c r="S23" s="78"/>
      <c r="T23" s="75"/>
      <c r="U23" s="75"/>
      <c r="V23" s="75"/>
      <c r="W23" s="75"/>
      <c r="X23" s="75"/>
    </row>
    <row r="24" spans="1:24" s="76" customFormat="1" ht="15" customHeight="1" x14ac:dyDescent="0.2">
      <c r="A24" s="75"/>
      <c r="B24" s="59"/>
      <c r="C24" s="60"/>
      <c r="D24" s="60"/>
      <c r="E24" s="60"/>
      <c r="F24" s="60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75"/>
      <c r="U24" s="75"/>
      <c r="V24" s="75"/>
      <c r="W24" s="75"/>
      <c r="X24" s="75"/>
    </row>
    <row r="25" spans="1:24" s="76" customFormat="1" ht="15.75" thickBot="1" x14ac:dyDescent="0.25">
      <c r="A25" s="75"/>
      <c r="B25" s="61"/>
      <c r="C25" s="62"/>
      <c r="D25" s="62"/>
      <c r="E25" s="62"/>
      <c r="F25" s="62"/>
      <c r="G25" s="79"/>
      <c r="H25" s="80"/>
      <c r="I25" s="79"/>
      <c r="J25" s="79"/>
      <c r="K25" s="80"/>
      <c r="L25" s="80"/>
      <c r="M25" s="80"/>
      <c r="N25" s="80"/>
      <c r="O25" s="80"/>
      <c r="P25" s="80"/>
      <c r="Q25" s="80"/>
      <c r="R25" s="80"/>
      <c r="S25" s="81"/>
      <c r="T25" s="75"/>
      <c r="U25" s="75"/>
      <c r="V25" s="75"/>
      <c r="W25" s="75"/>
      <c r="X25" s="75"/>
    </row>
    <row r="26" spans="1:24" s="76" customFormat="1" ht="15.75" thickBot="1" x14ac:dyDescent="0.25">
      <c r="A26" s="75"/>
      <c r="B26" s="63"/>
      <c r="C26" s="63"/>
      <c r="D26" s="63"/>
      <c r="E26" s="63"/>
      <c r="F26" s="63"/>
      <c r="G26" s="15"/>
      <c r="H26" s="14"/>
      <c r="I26" s="15"/>
      <c r="J26" s="15"/>
      <c r="K26" s="14"/>
      <c r="L26" s="14"/>
      <c r="M26" s="14"/>
      <c r="N26" s="14"/>
      <c r="O26" s="14"/>
      <c r="P26" s="14"/>
      <c r="Q26" s="14"/>
      <c r="R26" s="15"/>
      <c r="S26" s="75"/>
      <c r="T26" s="75"/>
      <c r="U26" s="75"/>
      <c r="V26" s="75"/>
      <c r="W26" s="75"/>
      <c r="X26" s="75"/>
    </row>
    <row r="27" spans="1:24" ht="15.75" x14ac:dyDescent="0.2">
      <c r="A27" s="75"/>
      <c r="B27" s="64" t="s">
        <v>2316</v>
      </c>
      <c r="C27" s="65"/>
      <c r="D27" s="65"/>
      <c r="E27" s="65"/>
      <c r="F27" s="6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75"/>
      <c r="U27" s="72"/>
      <c r="V27" s="72"/>
      <c r="W27" s="72"/>
      <c r="X27" s="72"/>
    </row>
    <row r="28" spans="1:24" ht="15.75" x14ac:dyDescent="0.2">
      <c r="A28" s="75"/>
      <c r="B28" s="69"/>
      <c r="C28" s="70"/>
      <c r="D28" s="70"/>
      <c r="E28" s="70"/>
      <c r="F28" s="7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75"/>
      <c r="U28" s="72"/>
      <c r="V28" s="72"/>
      <c r="W28" s="72"/>
      <c r="X28" s="72"/>
    </row>
    <row r="29" spans="1:24" ht="16.5" thickBot="1" x14ac:dyDescent="0.25">
      <c r="A29" s="75"/>
      <c r="B29" s="16"/>
      <c r="C29" s="3"/>
      <c r="D29" s="37"/>
      <c r="E29" s="37"/>
      <c r="F29" s="37"/>
      <c r="G29" s="37"/>
      <c r="H29" s="76"/>
      <c r="I29" s="37"/>
      <c r="J29" s="37"/>
      <c r="K29" s="1"/>
      <c r="L29" s="1"/>
      <c r="M29" s="1"/>
      <c r="N29" s="1"/>
      <c r="O29" s="1"/>
      <c r="P29" s="1"/>
      <c r="Q29" s="1"/>
      <c r="R29" s="1"/>
      <c r="S29" s="2"/>
      <c r="T29" s="15"/>
      <c r="U29" s="72"/>
      <c r="V29" s="72"/>
      <c r="W29" s="72"/>
      <c r="X29" s="72"/>
    </row>
    <row r="30" spans="1:24" ht="32.25" thickBot="1" x14ac:dyDescent="0.25">
      <c r="A30" s="75"/>
      <c r="B30" s="16"/>
      <c r="C30" s="1"/>
      <c r="D30" s="168" t="s">
        <v>2317</v>
      </c>
      <c r="E30" s="161"/>
      <c r="F30" s="205"/>
      <c r="G30" s="169" t="s">
        <v>15</v>
      </c>
      <c r="H30" s="76"/>
      <c r="I30" s="37"/>
      <c r="J30" s="76"/>
      <c r="K30" s="76"/>
      <c r="L30" s="76"/>
      <c r="M30" s="76"/>
      <c r="N30" s="1"/>
      <c r="O30" s="1"/>
      <c r="P30" s="1"/>
      <c r="Q30" s="1"/>
      <c r="R30" s="1"/>
      <c r="S30" s="2"/>
      <c r="T30" s="15"/>
      <c r="U30" s="72"/>
      <c r="V30" s="72"/>
      <c r="W30" s="72"/>
      <c r="X30" s="72"/>
    </row>
    <row r="31" spans="1:24" ht="16.5" thickBot="1" x14ac:dyDescent="0.3">
      <c r="A31" s="75"/>
      <c r="B31" s="16"/>
      <c r="C31" s="109"/>
      <c r="D31" s="160">
        <v>22</v>
      </c>
      <c r="E31" s="161"/>
      <c r="F31" s="205"/>
      <c r="G31" s="166">
        <v>268419713</v>
      </c>
      <c r="H31" s="76"/>
      <c r="I31" s="37"/>
      <c r="J31" s="76"/>
      <c r="K31" s="76"/>
      <c r="L31" s="76"/>
      <c r="M31" s="76"/>
      <c r="N31" s="1"/>
      <c r="O31" s="1"/>
      <c r="P31" s="1"/>
      <c r="Q31" s="1"/>
      <c r="R31" s="1"/>
      <c r="S31" s="2"/>
      <c r="T31" s="15"/>
      <c r="U31" s="72"/>
      <c r="V31" s="72"/>
      <c r="W31" s="72"/>
      <c r="X31" s="72"/>
    </row>
    <row r="32" spans="1:24" ht="16.5" thickBot="1" x14ac:dyDescent="0.25">
      <c r="A32" s="75"/>
      <c r="B32" s="16"/>
      <c r="C32" s="1"/>
      <c r="D32" s="160" t="s">
        <v>16</v>
      </c>
      <c r="E32" s="161"/>
      <c r="F32" s="205"/>
      <c r="G32" s="167">
        <v>77546427</v>
      </c>
      <c r="H32" s="76"/>
      <c r="I32" s="37"/>
      <c r="J32" s="76"/>
      <c r="K32" s="76"/>
      <c r="L32" s="76"/>
      <c r="M32" s="76"/>
      <c r="N32" s="1"/>
      <c r="O32" s="1"/>
      <c r="P32" s="1"/>
      <c r="Q32" s="1"/>
      <c r="R32" s="1"/>
      <c r="S32" s="2"/>
      <c r="T32" s="15"/>
      <c r="U32" s="72"/>
      <c r="V32" s="72"/>
      <c r="W32" s="72"/>
      <c r="X32" s="72"/>
    </row>
    <row r="33" spans="1:24" ht="16.5" thickBot="1" x14ac:dyDescent="0.25">
      <c r="A33" s="75"/>
      <c r="B33" s="16"/>
      <c r="C33" s="1"/>
      <c r="D33" s="160" t="s">
        <v>17</v>
      </c>
      <c r="E33" s="161"/>
      <c r="F33" s="205"/>
      <c r="G33" s="167">
        <v>966194547</v>
      </c>
      <c r="H33" s="76"/>
      <c r="I33" s="37"/>
      <c r="J33" s="76"/>
      <c r="K33" s="76"/>
      <c r="L33" s="76"/>
      <c r="M33" s="76"/>
      <c r="N33" s="1"/>
      <c r="O33" s="1"/>
      <c r="P33" s="1"/>
      <c r="Q33" s="1"/>
      <c r="R33" s="1"/>
      <c r="S33" s="2"/>
      <c r="T33" s="15"/>
      <c r="U33" s="72"/>
      <c r="V33" s="72"/>
      <c r="W33" s="72"/>
      <c r="X33" s="72"/>
    </row>
    <row r="34" spans="1:24" ht="16.5" thickBot="1" x14ac:dyDescent="0.25">
      <c r="A34" s="75"/>
      <c r="B34" s="16"/>
      <c r="C34" s="1"/>
      <c r="D34" s="160" t="s">
        <v>18</v>
      </c>
      <c r="E34" s="161"/>
      <c r="F34" s="205"/>
      <c r="G34" s="167">
        <v>136314148</v>
      </c>
      <c r="H34" s="76"/>
      <c r="I34" s="37"/>
      <c r="J34" s="76"/>
      <c r="K34" s="76"/>
      <c r="L34" s="76"/>
      <c r="M34" s="76"/>
      <c r="N34" s="1"/>
      <c r="O34" s="1"/>
      <c r="P34" s="1"/>
      <c r="Q34" s="1"/>
      <c r="R34" s="1"/>
      <c r="S34" s="2"/>
      <c r="T34" s="15"/>
      <c r="U34" s="72"/>
      <c r="V34" s="72"/>
      <c r="W34" s="72"/>
      <c r="X34" s="72"/>
    </row>
    <row r="35" spans="1:24" ht="16.5" thickBot="1" x14ac:dyDescent="0.25">
      <c r="A35" s="75"/>
      <c r="B35" s="16"/>
      <c r="C35" s="1"/>
      <c r="D35" s="160" t="s">
        <v>19</v>
      </c>
      <c r="E35" s="161"/>
      <c r="F35" s="205"/>
      <c r="G35" s="167">
        <v>251803829</v>
      </c>
      <c r="H35" s="76"/>
      <c r="I35" s="37"/>
      <c r="J35" s="76"/>
      <c r="K35" s="76"/>
      <c r="L35" s="76"/>
      <c r="M35" s="76"/>
      <c r="N35" s="1"/>
      <c r="O35" s="1"/>
      <c r="P35" s="1"/>
      <c r="Q35" s="1"/>
      <c r="R35" s="1"/>
      <c r="S35" s="2"/>
      <c r="T35" s="15"/>
      <c r="U35" s="72"/>
      <c r="V35" s="72"/>
      <c r="W35" s="72"/>
      <c r="X35" s="72"/>
    </row>
    <row r="36" spans="1:24" ht="16.5" thickBot="1" x14ac:dyDescent="0.25">
      <c r="A36" s="75"/>
      <c r="B36" s="16"/>
      <c r="C36" s="37"/>
      <c r="D36" s="160" t="s">
        <v>20</v>
      </c>
      <c r="E36" s="161"/>
      <c r="F36" s="205"/>
      <c r="G36" s="167">
        <v>231800809</v>
      </c>
      <c r="H36" s="76"/>
      <c r="I36" s="37"/>
      <c r="J36" s="37"/>
      <c r="K36" s="1"/>
      <c r="L36" s="1"/>
      <c r="M36" s="1"/>
      <c r="N36" s="1"/>
      <c r="O36" s="1"/>
      <c r="P36" s="1"/>
      <c r="Q36" s="1"/>
      <c r="R36" s="1"/>
      <c r="S36" s="2"/>
      <c r="T36" s="15"/>
      <c r="U36" s="72"/>
      <c r="V36" s="72"/>
      <c r="W36" s="72"/>
      <c r="X36" s="72"/>
    </row>
    <row r="37" spans="1:24" ht="16.5" thickBot="1" x14ac:dyDescent="0.25">
      <c r="A37" s="75"/>
      <c r="B37" s="16"/>
      <c r="C37" s="82"/>
      <c r="D37" s="160" t="s">
        <v>21</v>
      </c>
      <c r="E37" s="161"/>
      <c r="F37" s="205"/>
      <c r="G37" s="167">
        <v>108664617</v>
      </c>
      <c r="H37" s="76"/>
      <c r="I37" s="37"/>
      <c r="J37" s="37"/>
      <c r="K37" s="1"/>
      <c r="L37" s="1"/>
      <c r="M37" s="1"/>
      <c r="N37" s="1"/>
      <c r="O37" s="1"/>
      <c r="P37" s="1"/>
      <c r="Q37" s="1"/>
      <c r="R37" s="1"/>
      <c r="S37" s="2"/>
      <c r="T37" s="15"/>
      <c r="U37" s="72"/>
      <c r="V37" s="72"/>
      <c r="W37" s="72"/>
      <c r="X37" s="72"/>
    </row>
    <row r="38" spans="1:24" ht="16.5" thickBot="1" x14ac:dyDescent="0.3">
      <c r="A38" s="75"/>
      <c r="B38" s="16"/>
      <c r="C38" s="105"/>
      <c r="D38" s="160" t="s">
        <v>22</v>
      </c>
      <c r="E38" s="161"/>
      <c r="F38" s="205"/>
      <c r="G38" s="167">
        <v>97323031</v>
      </c>
      <c r="H38" s="76"/>
      <c r="I38" s="37"/>
      <c r="J38" s="37"/>
      <c r="K38" s="1"/>
      <c r="L38" s="1"/>
      <c r="M38" s="1"/>
      <c r="N38" s="1"/>
      <c r="O38" s="1"/>
      <c r="P38" s="1"/>
      <c r="Q38" s="1"/>
      <c r="R38" s="1"/>
      <c r="S38" s="2"/>
      <c r="T38" s="15"/>
      <c r="U38" s="72"/>
      <c r="V38" s="72"/>
      <c r="W38" s="72"/>
      <c r="X38" s="72"/>
    </row>
    <row r="39" spans="1:24" ht="16.5" thickBot="1" x14ac:dyDescent="0.25">
      <c r="A39" s="75"/>
      <c r="B39" s="16"/>
      <c r="C39" s="82"/>
      <c r="D39" s="160" t="s">
        <v>2411</v>
      </c>
      <c r="E39" s="161"/>
      <c r="F39" s="205"/>
      <c r="G39" s="167">
        <v>60246235</v>
      </c>
      <c r="H39" s="76"/>
      <c r="I39" s="37"/>
      <c r="J39" s="37"/>
      <c r="K39" s="1"/>
      <c r="L39" s="1"/>
      <c r="M39" s="1"/>
      <c r="N39" s="1"/>
      <c r="O39" s="1"/>
      <c r="P39" s="1"/>
      <c r="Q39" s="1"/>
      <c r="R39" s="1"/>
      <c r="S39" s="2"/>
      <c r="T39" s="15"/>
      <c r="U39" s="72"/>
      <c r="V39" s="72"/>
      <c r="W39" s="72"/>
      <c r="X39" s="72"/>
    </row>
    <row r="40" spans="1:24" ht="16.5" thickBot="1" x14ac:dyDescent="0.25">
      <c r="A40" s="75"/>
      <c r="B40" s="16"/>
      <c r="C40" s="82"/>
      <c r="D40" s="160" t="s">
        <v>23</v>
      </c>
      <c r="E40" s="161"/>
      <c r="F40" s="205"/>
      <c r="G40" s="167">
        <v>64814024</v>
      </c>
      <c r="H40" s="76"/>
      <c r="I40" s="37"/>
      <c r="J40" s="37"/>
      <c r="K40" s="1"/>
      <c r="L40" s="1"/>
      <c r="M40" s="1"/>
      <c r="N40" s="1"/>
      <c r="O40" s="1"/>
      <c r="P40" s="1"/>
      <c r="Q40" s="1"/>
      <c r="R40" s="1"/>
      <c r="S40" s="2"/>
      <c r="T40" s="15"/>
      <c r="U40" s="72"/>
      <c r="V40" s="72"/>
      <c r="W40" s="72"/>
      <c r="X40" s="72"/>
    </row>
    <row r="41" spans="1:24" ht="16.5" thickBot="1" x14ac:dyDescent="0.25">
      <c r="A41" s="75"/>
      <c r="B41" s="16"/>
      <c r="C41" s="82"/>
      <c r="D41" s="160" t="s">
        <v>24</v>
      </c>
      <c r="E41" s="161"/>
      <c r="F41" s="205"/>
      <c r="G41" s="167">
        <v>888456377</v>
      </c>
      <c r="H41" s="76"/>
      <c r="I41" s="37"/>
      <c r="J41" s="37"/>
      <c r="K41" s="1"/>
      <c r="L41" s="1"/>
      <c r="M41" s="1"/>
      <c r="N41" s="1"/>
      <c r="O41" s="1"/>
      <c r="P41" s="1"/>
      <c r="Q41" s="1"/>
      <c r="R41" s="1"/>
      <c r="S41" s="2"/>
      <c r="T41" s="15"/>
      <c r="U41" s="72"/>
      <c r="V41" s="72"/>
      <c r="W41" s="72"/>
      <c r="X41" s="72"/>
    </row>
    <row r="42" spans="1:24" ht="16.5" thickBot="1" x14ac:dyDescent="0.25">
      <c r="A42" s="75"/>
      <c r="B42" s="16"/>
      <c r="C42" s="37"/>
      <c r="D42" s="160" t="s">
        <v>25</v>
      </c>
      <c r="E42" s="161"/>
      <c r="F42" s="205"/>
      <c r="G42" s="167">
        <v>28292443</v>
      </c>
      <c r="H42" s="76"/>
      <c r="I42" s="37"/>
      <c r="J42" s="37"/>
      <c r="K42" s="1"/>
      <c r="L42" s="1"/>
      <c r="M42" s="1"/>
      <c r="N42" s="1"/>
      <c r="O42" s="1"/>
      <c r="P42" s="1"/>
      <c r="Q42" s="1"/>
      <c r="R42" s="1"/>
      <c r="S42" s="2"/>
      <c r="T42" s="15"/>
      <c r="U42" s="72"/>
      <c r="V42" s="72"/>
      <c r="W42" s="72"/>
      <c r="X42" s="72"/>
    </row>
    <row r="43" spans="1:24" ht="16.5" thickBot="1" x14ac:dyDescent="0.25">
      <c r="A43" s="75"/>
      <c r="B43" s="16"/>
      <c r="C43" s="82"/>
      <c r="D43" s="160" t="s">
        <v>2410</v>
      </c>
      <c r="E43" s="161"/>
      <c r="F43" s="205"/>
      <c r="G43" s="167">
        <v>60919448</v>
      </c>
      <c r="H43" s="76"/>
      <c r="I43" s="37"/>
      <c r="J43" s="37"/>
      <c r="K43" s="1"/>
      <c r="L43" s="1"/>
      <c r="M43" s="1"/>
      <c r="N43" s="1"/>
      <c r="O43" s="1"/>
      <c r="P43" s="1"/>
      <c r="Q43" s="1"/>
      <c r="R43" s="1"/>
      <c r="S43" s="2"/>
      <c r="T43" s="15"/>
      <c r="U43" s="72"/>
      <c r="V43" s="72"/>
      <c r="W43" s="72"/>
      <c r="X43" s="72"/>
    </row>
    <row r="44" spans="1:24" ht="16.5" thickBot="1" x14ac:dyDescent="0.3">
      <c r="A44" s="75"/>
      <c r="B44" s="16"/>
      <c r="C44" s="111"/>
      <c r="D44" s="160" t="s">
        <v>26</v>
      </c>
      <c r="E44" s="161"/>
      <c r="F44" s="205"/>
      <c r="G44" s="167">
        <v>308822270</v>
      </c>
      <c r="H44" s="37"/>
      <c r="I44" s="37"/>
      <c r="J44" s="37"/>
      <c r="K44" s="1"/>
      <c r="L44" s="1"/>
      <c r="M44" s="1"/>
      <c r="N44" s="1"/>
      <c r="O44" s="1"/>
      <c r="P44" s="1"/>
      <c r="Q44" s="1"/>
      <c r="R44" s="1"/>
      <c r="S44" s="2"/>
      <c r="T44" s="15"/>
      <c r="U44" s="72"/>
      <c r="V44" s="72"/>
      <c r="W44" s="72"/>
      <c r="X44" s="72"/>
    </row>
    <row r="45" spans="1:24" ht="16.5" thickBot="1" x14ac:dyDescent="0.25">
      <c r="A45" s="75"/>
      <c r="B45" s="16"/>
      <c r="C45" s="37"/>
      <c r="D45" s="160" t="s">
        <v>2409</v>
      </c>
      <c r="E45" s="161"/>
      <c r="F45" s="205"/>
      <c r="G45" s="167">
        <v>448901556</v>
      </c>
      <c r="H45" s="37"/>
      <c r="I45" s="37"/>
      <c r="J45" s="37"/>
      <c r="K45" s="1"/>
      <c r="L45" s="1"/>
      <c r="M45" s="1"/>
      <c r="N45" s="1"/>
      <c r="O45" s="1"/>
      <c r="P45" s="1"/>
      <c r="Q45" s="1"/>
      <c r="R45" s="1"/>
      <c r="S45" s="2"/>
      <c r="T45" s="15"/>
      <c r="U45" s="72"/>
      <c r="V45" s="72"/>
      <c r="W45" s="72"/>
      <c r="X45" s="72"/>
    </row>
    <row r="46" spans="1:24" ht="15" x14ac:dyDescent="0.2">
      <c r="A46" s="75"/>
      <c r="B46" s="18"/>
      <c r="C46" s="83"/>
      <c r="D46" s="106"/>
      <c r="F46" s="107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4"/>
      <c r="T46" s="15"/>
      <c r="U46" s="72"/>
      <c r="V46" s="72"/>
      <c r="W46" s="72"/>
      <c r="X46" s="72"/>
    </row>
    <row r="47" spans="1:24" ht="15.75" thickBot="1" x14ac:dyDescent="0.25">
      <c r="A47" s="75"/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8"/>
      <c r="T47" s="15"/>
      <c r="U47" s="72"/>
      <c r="V47" s="72"/>
      <c r="W47" s="72"/>
      <c r="X47" s="72"/>
    </row>
    <row r="48" spans="1:24" ht="15" x14ac:dyDescent="0.2">
      <c r="A48" s="75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15"/>
      <c r="U48" s="72"/>
      <c r="V48" s="72"/>
      <c r="W48" s="72"/>
      <c r="X48" s="72"/>
    </row>
    <row r="49" spans="1:24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</row>
    <row r="50" spans="1:24" x14ac:dyDescent="0.2">
      <c r="A50" s="72"/>
      <c r="B50" s="72"/>
      <c r="C50" s="72"/>
      <c r="D50" s="72"/>
      <c r="E50" s="72"/>
      <c r="F50" s="72"/>
      <c r="G50" s="72"/>
      <c r="H50" s="4"/>
      <c r="I50" s="72"/>
      <c r="J50" s="72"/>
      <c r="K50" s="4"/>
      <c r="L50" s="4"/>
      <c r="M50" s="4"/>
      <c r="N50" s="4"/>
      <c r="O50" s="4"/>
      <c r="P50" s="4"/>
      <c r="Q50" s="4"/>
      <c r="R50" s="4"/>
      <c r="S50" s="4"/>
      <c r="T50" s="72"/>
      <c r="U50" s="72"/>
      <c r="V50" s="72"/>
      <c r="W50" s="72"/>
      <c r="X50" s="72"/>
    </row>
    <row r="51" spans="1:24" x14ac:dyDescent="0.2">
      <c r="A51" s="72"/>
      <c r="B51" s="72"/>
      <c r="C51" s="72"/>
      <c r="D51" s="72"/>
      <c r="E51" s="72"/>
      <c r="F51" s="72"/>
      <c r="G51" s="72"/>
      <c r="H51" s="4"/>
      <c r="I51" s="72"/>
      <c r="J51" s="72"/>
      <c r="K51" s="4"/>
      <c r="L51" s="4"/>
      <c r="M51" s="4"/>
      <c r="N51" s="4"/>
      <c r="O51" s="4"/>
      <c r="P51" s="4"/>
      <c r="Q51" s="4"/>
      <c r="R51" s="4"/>
      <c r="S51" s="4"/>
      <c r="T51" s="72"/>
      <c r="U51" s="72"/>
      <c r="V51" s="72"/>
      <c r="W51" s="72"/>
      <c r="X51" s="72"/>
    </row>
    <row r="52" spans="1:24" x14ac:dyDescent="0.2">
      <c r="A52" s="72"/>
      <c r="B52" s="72"/>
      <c r="C52" s="72"/>
      <c r="D52" s="72"/>
      <c r="E52" s="72"/>
      <c r="F52" s="72"/>
      <c r="G52" s="72"/>
      <c r="H52" s="4"/>
      <c r="I52" s="72"/>
      <c r="J52" s="72"/>
      <c r="K52" s="4"/>
      <c r="L52" s="4"/>
      <c r="M52" s="4"/>
      <c r="N52" s="4"/>
      <c r="O52" s="4"/>
      <c r="P52" s="4"/>
      <c r="Q52" s="4"/>
      <c r="R52" s="4"/>
      <c r="S52" s="4"/>
      <c r="T52" s="72"/>
      <c r="U52" s="72"/>
      <c r="V52" s="72"/>
      <c r="W52" s="72"/>
      <c r="X52" s="72"/>
    </row>
    <row r="53" spans="1:24" x14ac:dyDescent="0.2">
      <c r="A53" s="72"/>
      <c r="B53" s="72"/>
      <c r="C53" s="72"/>
      <c r="D53" s="72"/>
      <c r="E53" s="72"/>
      <c r="F53" s="72"/>
      <c r="G53" s="72"/>
      <c r="H53" s="4"/>
      <c r="I53" s="72"/>
      <c r="J53" s="72"/>
      <c r="K53" s="4"/>
      <c r="L53" s="4"/>
      <c r="M53" s="4"/>
      <c r="N53" s="4"/>
      <c r="O53" s="4"/>
      <c r="P53" s="4"/>
      <c r="Q53" s="4"/>
      <c r="R53" s="4"/>
      <c r="S53" s="4"/>
      <c r="T53" s="72"/>
      <c r="U53" s="72"/>
      <c r="V53" s="72"/>
      <c r="W53" s="72"/>
      <c r="X53" s="72"/>
    </row>
    <row r="54" spans="1:24" x14ac:dyDescent="0.2">
      <c r="A54" s="72"/>
      <c r="B54" s="72"/>
      <c r="C54" s="72"/>
      <c r="D54" s="72"/>
      <c r="E54" s="72"/>
      <c r="F54" s="72"/>
      <c r="G54" s="72"/>
      <c r="H54" s="4"/>
      <c r="I54" s="72"/>
      <c r="J54" s="72"/>
      <c r="K54" s="4"/>
      <c r="L54" s="4"/>
      <c r="M54" s="4"/>
      <c r="N54" s="4"/>
      <c r="O54" s="4"/>
      <c r="P54" s="4"/>
      <c r="Q54" s="4"/>
      <c r="R54" s="4"/>
      <c r="S54" s="4"/>
      <c r="T54" s="72"/>
      <c r="U54" s="72"/>
      <c r="V54" s="72"/>
      <c r="W54" s="72"/>
      <c r="X54" s="72"/>
    </row>
    <row r="55" spans="1:24" x14ac:dyDescent="0.2">
      <c r="A55" s="72"/>
      <c r="B55" s="72"/>
      <c r="C55" s="72"/>
      <c r="D55" s="72"/>
      <c r="E55" s="72"/>
      <c r="F55" s="72"/>
      <c r="G55" s="72"/>
      <c r="H55" s="4"/>
      <c r="I55" s="72"/>
      <c r="J55" s="72"/>
      <c r="K55" s="4"/>
      <c r="L55" s="4"/>
      <c r="M55" s="4"/>
      <c r="N55" s="4"/>
      <c r="O55" s="4"/>
      <c r="P55" s="4"/>
      <c r="Q55" s="4"/>
      <c r="R55" s="4"/>
      <c r="S55" s="4"/>
      <c r="T55" s="72"/>
      <c r="U55" s="72"/>
      <c r="V55" s="72"/>
      <c r="W55" s="72"/>
      <c r="X55" s="72"/>
    </row>
    <row r="56" spans="1:24" x14ac:dyDescent="0.2">
      <c r="A56" s="72"/>
      <c r="B56" s="72"/>
      <c r="C56" s="72"/>
      <c r="D56" s="72"/>
      <c r="E56" s="72"/>
      <c r="F56" s="72"/>
      <c r="G56" s="72"/>
      <c r="H56" s="4"/>
      <c r="I56" s="72"/>
      <c r="J56" s="72"/>
      <c r="K56" s="4"/>
      <c r="L56" s="4"/>
      <c r="M56" s="4"/>
      <c r="N56" s="4"/>
      <c r="O56" s="4"/>
      <c r="P56" s="4"/>
      <c r="Q56" s="4"/>
      <c r="R56" s="4"/>
      <c r="S56" s="4"/>
      <c r="T56" s="72"/>
      <c r="U56" s="72"/>
      <c r="V56" s="72"/>
      <c r="W56" s="72"/>
      <c r="X56" s="72"/>
    </row>
    <row r="57" spans="1:24" x14ac:dyDescent="0.2">
      <c r="A57" s="72"/>
      <c r="B57" s="72"/>
      <c r="C57" s="72"/>
      <c r="D57" s="72"/>
      <c r="E57" s="72"/>
      <c r="F57" s="72"/>
      <c r="G57" s="72"/>
      <c r="H57" s="4"/>
      <c r="I57" s="72"/>
      <c r="J57" s="72"/>
      <c r="K57" s="4"/>
      <c r="L57" s="4"/>
      <c r="M57" s="4"/>
      <c r="N57" s="4"/>
      <c r="O57" s="4"/>
      <c r="P57" s="4"/>
      <c r="Q57" s="4"/>
      <c r="R57" s="4"/>
      <c r="S57" s="4"/>
      <c r="T57" s="72"/>
      <c r="U57" s="72"/>
      <c r="V57" s="72"/>
      <c r="W57" s="72"/>
      <c r="X57" s="72"/>
    </row>
    <row r="58" spans="1:24" x14ac:dyDescent="0.2">
      <c r="A58" s="72"/>
      <c r="B58" s="72"/>
      <c r="C58" s="72"/>
      <c r="D58" s="72"/>
      <c r="E58" s="72"/>
      <c r="F58" s="72"/>
      <c r="G58" s="72"/>
      <c r="H58" s="4"/>
      <c r="I58" s="72"/>
      <c r="J58" s="72"/>
      <c r="K58" s="4"/>
      <c r="L58" s="4"/>
      <c r="M58" s="4"/>
      <c r="N58" s="4"/>
      <c r="O58" s="4"/>
      <c r="P58" s="4"/>
      <c r="Q58" s="4"/>
      <c r="R58" s="4"/>
      <c r="S58" s="4"/>
      <c r="T58" s="72"/>
      <c r="U58" s="72"/>
      <c r="V58" s="72"/>
      <c r="W58" s="72"/>
      <c r="X58" s="72"/>
    </row>
    <row r="59" spans="1:24" x14ac:dyDescent="0.2">
      <c r="A59" s="72"/>
      <c r="B59" s="72"/>
      <c r="C59" s="72"/>
      <c r="D59" s="72"/>
      <c r="E59" s="72"/>
      <c r="F59" s="72"/>
      <c r="G59" s="72"/>
      <c r="H59" s="4"/>
      <c r="I59" s="72"/>
      <c r="J59" s="72"/>
      <c r="K59" s="4"/>
      <c r="L59" s="4"/>
      <c r="M59" s="4"/>
      <c r="N59" s="4"/>
      <c r="O59" s="4"/>
      <c r="P59" s="4"/>
      <c r="Q59" s="4"/>
      <c r="R59" s="4"/>
      <c r="S59" s="4"/>
      <c r="T59" s="72"/>
      <c r="U59" s="72"/>
      <c r="V59" s="72"/>
      <c r="W59" s="72"/>
      <c r="X59" s="72"/>
    </row>
    <row r="60" spans="1:24" x14ac:dyDescent="0.2">
      <c r="A60" s="72"/>
      <c r="B60" s="72"/>
      <c r="C60" s="72"/>
      <c r="D60" s="72"/>
      <c r="E60" s="72"/>
      <c r="F60" s="72"/>
      <c r="G60" s="72"/>
      <c r="H60" s="4"/>
      <c r="I60" s="72"/>
      <c r="J60" s="72"/>
      <c r="K60" s="4"/>
      <c r="L60" s="4"/>
      <c r="M60" s="4"/>
      <c r="N60" s="4"/>
      <c r="O60" s="4"/>
      <c r="P60" s="4"/>
      <c r="Q60" s="4"/>
      <c r="R60" s="4"/>
      <c r="S60" s="4"/>
      <c r="T60" s="72"/>
      <c r="U60" s="72"/>
      <c r="V60" s="72"/>
      <c r="W60" s="72"/>
      <c r="X60" s="72"/>
    </row>
    <row r="61" spans="1:24" x14ac:dyDescent="0.2">
      <c r="A61" s="72"/>
      <c r="B61" s="72"/>
      <c r="C61" s="72"/>
      <c r="D61" s="72"/>
      <c r="E61" s="72"/>
      <c r="F61" s="72"/>
      <c r="G61" s="72"/>
      <c r="H61" s="4"/>
      <c r="I61" s="72"/>
      <c r="J61" s="72"/>
      <c r="K61" s="4"/>
      <c r="L61" s="4"/>
      <c r="M61" s="4"/>
      <c r="N61" s="4"/>
      <c r="O61" s="4"/>
      <c r="P61" s="4"/>
      <c r="Q61" s="4"/>
      <c r="R61" s="4"/>
      <c r="S61" s="4"/>
      <c r="T61" s="72"/>
      <c r="U61" s="72"/>
      <c r="V61" s="72"/>
      <c r="W61" s="72"/>
      <c r="X61" s="72"/>
    </row>
    <row r="62" spans="1:24" x14ac:dyDescent="0.2">
      <c r="A62" s="72"/>
      <c r="B62" s="72"/>
      <c r="C62" s="72"/>
      <c r="D62" s="72"/>
      <c r="E62" s="72"/>
      <c r="F62" s="72"/>
      <c r="G62" s="72"/>
      <c r="H62" s="4"/>
      <c r="I62" s="72"/>
      <c r="J62" s="72"/>
      <c r="K62" s="4"/>
      <c r="L62" s="4"/>
      <c r="M62" s="4"/>
      <c r="N62" s="4"/>
      <c r="O62" s="4"/>
      <c r="P62" s="4"/>
      <c r="Q62" s="4"/>
      <c r="R62" s="4"/>
      <c r="S62" s="4"/>
      <c r="T62" s="72"/>
      <c r="U62" s="72"/>
      <c r="V62" s="72"/>
      <c r="W62" s="72"/>
      <c r="X62" s="72"/>
    </row>
    <row r="63" spans="1:24" x14ac:dyDescent="0.2">
      <c r="A63" s="72"/>
      <c r="B63" s="72"/>
      <c r="C63" s="72"/>
      <c r="D63" s="72"/>
      <c r="E63" s="72"/>
      <c r="F63" s="72"/>
      <c r="G63" s="72"/>
      <c r="H63" s="4"/>
      <c r="I63" s="72"/>
      <c r="J63" s="72"/>
      <c r="K63" s="4"/>
      <c r="L63" s="4"/>
      <c r="M63" s="4"/>
      <c r="N63" s="4"/>
      <c r="O63" s="4"/>
      <c r="P63" s="4"/>
      <c r="Q63" s="4"/>
      <c r="R63" s="4"/>
      <c r="S63" s="4"/>
      <c r="T63" s="72"/>
      <c r="U63" s="72"/>
      <c r="V63" s="72"/>
      <c r="W63" s="72"/>
      <c r="X63" s="72"/>
    </row>
    <row r="64" spans="1:24" x14ac:dyDescent="0.2">
      <c r="A64" s="72"/>
      <c r="B64" s="72"/>
      <c r="C64" s="72"/>
      <c r="D64" s="72"/>
      <c r="E64" s="72"/>
      <c r="F64" s="72"/>
      <c r="G64" s="72"/>
      <c r="H64" s="4"/>
      <c r="I64" s="72"/>
      <c r="J64" s="72"/>
      <c r="K64" s="4"/>
      <c r="L64" s="4"/>
      <c r="M64" s="4"/>
      <c r="N64" s="4"/>
      <c r="O64" s="4"/>
      <c r="P64" s="4"/>
      <c r="Q64" s="4"/>
      <c r="R64" s="4"/>
      <c r="S64" s="4"/>
      <c r="T64" s="72"/>
      <c r="U64" s="72"/>
      <c r="V64" s="72"/>
      <c r="W64" s="72"/>
      <c r="X64" s="72"/>
    </row>
    <row r="65" spans="1:24" x14ac:dyDescent="0.2">
      <c r="A65" s="72"/>
      <c r="B65" s="72"/>
      <c r="C65" s="72"/>
      <c r="D65" s="72"/>
      <c r="E65" s="72"/>
      <c r="F65" s="72"/>
      <c r="G65" s="72"/>
      <c r="H65" s="4"/>
      <c r="I65" s="72"/>
      <c r="J65" s="72"/>
      <c r="K65" s="4"/>
      <c r="L65" s="4"/>
      <c r="M65" s="4"/>
      <c r="N65" s="4"/>
      <c r="O65" s="4"/>
      <c r="P65" s="4"/>
      <c r="Q65" s="4"/>
      <c r="R65" s="4"/>
      <c r="S65" s="4"/>
      <c r="T65" s="72"/>
      <c r="U65" s="72"/>
      <c r="V65" s="72"/>
      <c r="W65" s="72"/>
      <c r="X65" s="72"/>
    </row>
    <row r="66" spans="1:24" x14ac:dyDescent="0.2">
      <c r="A66" s="72"/>
      <c r="B66" s="72"/>
      <c r="C66" s="72"/>
      <c r="D66" s="72"/>
      <c r="E66" s="72"/>
      <c r="F66" s="72"/>
      <c r="G66" s="72"/>
      <c r="H66" s="4"/>
      <c r="I66" s="72"/>
      <c r="J66" s="72"/>
      <c r="K66" s="4"/>
      <c r="L66" s="4"/>
      <c r="M66" s="4"/>
      <c r="N66" s="4"/>
      <c r="O66" s="4"/>
      <c r="P66" s="4"/>
      <c r="Q66" s="4"/>
      <c r="R66" s="4"/>
      <c r="S66" s="4"/>
      <c r="T66" s="72"/>
      <c r="U66" s="72"/>
      <c r="V66" s="72"/>
      <c r="W66" s="72"/>
      <c r="X66" s="72"/>
    </row>
    <row r="67" spans="1:24" x14ac:dyDescent="0.2">
      <c r="A67" s="72"/>
      <c r="B67" s="72"/>
      <c r="C67" s="72"/>
      <c r="D67" s="72"/>
      <c r="E67" s="72"/>
      <c r="F67" s="72"/>
      <c r="G67" s="72"/>
      <c r="H67" s="4"/>
      <c r="I67" s="72"/>
      <c r="J67" s="72"/>
      <c r="K67" s="4"/>
      <c r="L67" s="4"/>
      <c r="M67" s="4"/>
      <c r="N67" s="4"/>
      <c r="O67" s="4"/>
      <c r="P67" s="4"/>
      <c r="Q67" s="4"/>
      <c r="R67" s="4"/>
      <c r="S67" s="4"/>
      <c r="T67" s="72"/>
      <c r="U67" s="72"/>
      <c r="V67" s="72"/>
      <c r="W67" s="72"/>
      <c r="X67" s="72"/>
    </row>
    <row r="68" spans="1:24" x14ac:dyDescent="0.2">
      <c r="A68" s="72"/>
      <c r="B68" s="72"/>
      <c r="C68" s="72"/>
      <c r="D68" s="72"/>
      <c r="E68" s="72"/>
      <c r="F68" s="72"/>
      <c r="G68" s="72"/>
      <c r="H68" s="4"/>
      <c r="I68" s="72"/>
      <c r="J68" s="72"/>
      <c r="K68" s="4"/>
      <c r="L68" s="4"/>
      <c r="M68" s="4"/>
      <c r="N68" s="4"/>
      <c r="O68" s="4"/>
      <c r="P68" s="4"/>
      <c r="Q68" s="4"/>
      <c r="R68" s="4"/>
      <c r="S68" s="4"/>
      <c r="T68" s="72"/>
      <c r="U68" s="72"/>
      <c r="V68" s="72"/>
      <c r="W68" s="72"/>
      <c r="X68" s="72"/>
    </row>
    <row r="69" spans="1:24" x14ac:dyDescent="0.2">
      <c r="A69" s="72"/>
      <c r="B69" s="72"/>
      <c r="C69" s="72"/>
      <c r="D69" s="72"/>
      <c r="E69" s="72"/>
      <c r="F69" s="72"/>
      <c r="G69" s="72"/>
      <c r="H69" s="4"/>
      <c r="I69" s="72"/>
      <c r="J69" s="72"/>
      <c r="K69" s="4"/>
      <c r="L69" s="4"/>
      <c r="M69" s="4"/>
      <c r="N69" s="4"/>
      <c r="O69" s="4"/>
      <c r="P69" s="4"/>
      <c r="Q69" s="4"/>
      <c r="R69" s="4"/>
      <c r="S69" s="4"/>
      <c r="T69" s="72"/>
      <c r="U69" s="72"/>
      <c r="V69" s="72"/>
      <c r="W69" s="72"/>
      <c r="X69" s="72"/>
    </row>
    <row r="70" spans="1:24" x14ac:dyDescent="0.2">
      <c r="A70" s="72"/>
      <c r="B70" s="72"/>
      <c r="C70" s="72"/>
      <c r="D70" s="72"/>
      <c r="E70" s="72"/>
      <c r="F70" s="72"/>
      <c r="G70" s="72"/>
      <c r="H70" s="4"/>
      <c r="I70" s="72"/>
      <c r="J70" s="72"/>
      <c r="K70" s="4"/>
      <c r="L70" s="4"/>
      <c r="M70" s="4"/>
      <c r="N70" s="4"/>
      <c r="O70" s="4"/>
      <c r="P70" s="4"/>
      <c r="Q70" s="4"/>
      <c r="R70" s="4"/>
      <c r="S70" s="4"/>
      <c r="T70" s="72"/>
      <c r="U70" s="72"/>
      <c r="V70" s="72"/>
      <c r="W70" s="72"/>
      <c r="X70" s="72"/>
    </row>
    <row r="71" spans="1:24" x14ac:dyDescent="0.2">
      <c r="A71" s="72"/>
      <c r="B71" s="72"/>
      <c r="C71" s="72"/>
      <c r="D71" s="72"/>
      <c r="E71" s="72"/>
      <c r="F71" s="72"/>
      <c r="G71" s="72"/>
      <c r="H71" s="4"/>
      <c r="I71" s="72"/>
      <c r="J71" s="72"/>
      <c r="K71" s="4"/>
      <c r="L71" s="4"/>
      <c r="M71" s="4"/>
      <c r="N71" s="4"/>
      <c r="O71" s="4"/>
      <c r="P71" s="4"/>
      <c r="Q71" s="4"/>
      <c r="R71" s="4"/>
      <c r="S71" s="4"/>
      <c r="T71" s="72"/>
      <c r="U71" s="72"/>
      <c r="V71" s="72"/>
      <c r="W71" s="72"/>
      <c r="X71" s="72"/>
    </row>
    <row r="72" spans="1:24" x14ac:dyDescent="0.2">
      <c r="A72" s="72"/>
      <c r="B72" s="72"/>
      <c r="C72" s="72"/>
      <c r="D72" s="72"/>
      <c r="E72" s="72"/>
      <c r="F72" s="72"/>
      <c r="G72" s="72"/>
      <c r="H72" s="4"/>
      <c r="I72" s="72"/>
      <c r="J72" s="72"/>
      <c r="K72" s="4"/>
      <c r="L72" s="4"/>
      <c r="M72" s="4"/>
      <c r="N72" s="4"/>
      <c r="O72" s="4"/>
      <c r="P72" s="4"/>
      <c r="Q72" s="4"/>
      <c r="R72" s="4"/>
      <c r="S72" s="4"/>
      <c r="T72" s="72"/>
      <c r="U72" s="72"/>
      <c r="V72" s="72"/>
      <c r="W72" s="72"/>
      <c r="X72" s="72"/>
    </row>
    <row r="73" spans="1:24" x14ac:dyDescent="0.2">
      <c r="A73" s="72"/>
      <c r="B73" s="72"/>
      <c r="C73" s="72"/>
      <c r="D73" s="72"/>
      <c r="E73" s="72"/>
      <c r="F73" s="72"/>
      <c r="G73" s="72"/>
      <c r="H73" s="4"/>
      <c r="I73" s="72"/>
      <c r="J73" s="72"/>
      <c r="K73" s="4"/>
      <c r="L73" s="4"/>
      <c r="M73" s="4"/>
      <c r="N73" s="4"/>
      <c r="O73" s="4"/>
      <c r="P73" s="4"/>
      <c r="Q73" s="4"/>
      <c r="R73" s="4"/>
      <c r="S73" s="4"/>
      <c r="T73" s="72"/>
      <c r="U73" s="72"/>
      <c r="V73" s="72"/>
      <c r="W73" s="72"/>
      <c r="X73" s="72"/>
    </row>
    <row r="74" spans="1:24" x14ac:dyDescent="0.2">
      <c r="A74" s="72"/>
      <c r="B74" s="72"/>
      <c r="C74" s="72"/>
      <c r="D74" s="72"/>
      <c r="E74" s="72"/>
      <c r="F74" s="72"/>
      <c r="G74" s="72"/>
      <c r="H74" s="4"/>
      <c r="I74" s="72"/>
      <c r="J74" s="72"/>
      <c r="K74" s="4"/>
      <c r="L74" s="4"/>
      <c r="M74" s="4"/>
      <c r="N74" s="4"/>
      <c r="O74" s="4"/>
      <c r="P74" s="4"/>
      <c r="Q74" s="4"/>
      <c r="R74" s="4"/>
      <c r="S74" s="4"/>
      <c r="T74" s="72"/>
      <c r="U74" s="72"/>
      <c r="V74" s="72"/>
      <c r="W74" s="72"/>
      <c r="X74" s="72"/>
    </row>
    <row r="75" spans="1:24" x14ac:dyDescent="0.2">
      <c r="A75" s="72"/>
      <c r="B75" s="72"/>
      <c r="C75" s="72"/>
      <c r="D75" s="72"/>
      <c r="E75" s="72"/>
      <c r="F75" s="72"/>
      <c r="G75" s="72"/>
      <c r="H75" s="4"/>
      <c r="I75" s="72"/>
      <c r="J75" s="72"/>
      <c r="K75" s="4"/>
      <c r="L75" s="4"/>
      <c r="M75" s="4"/>
      <c r="N75" s="4"/>
      <c r="O75" s="4"/>
      <c r="P75" s="4"/>
      <c r="Q75" s="4"/>
      <c r="R75" s="4"/>
      <c r="S75" s="4"/>
      <c r="T75" s="72"/>
      <c r="U75" s="72"/>
      <c r="V75" s="72"/>
      <c r="W75" s="72"/>
      <c r="X75" s="72"/>
    </row>
    <row r="76" spans="1:24" x14ac:dyDescent="0.2">
      <c r="A76" s="72"/>
      <c r="B76" s="72"/>
      <c r="C76" s="72"/>
      <c r="D76" s="72"/>
      <c r="E76" s="72"/>
      <c r="F76" s="72"/>
      <c r="G76" s="72"/>
      <c r="H76" s="4"/>
      <c r="I76" s="72"/>
      <c r="J76" s="72"/>
      <c r="K76" s="4"/>
      <c r="L76" s="4"/>
      <c r="M76" s="4"/>
      <c r="N76" s="4"/>
      <c r="O76" s="4"/>
      <c r="P76" s="4"/>
      <c r="Q76" s="4"/>
      <c r="R76" s="4"/>
      <c r="S76" s="4"/>
      <c r="T76" s="72"/>
      <c r="U76" s="72"/>
      <c r="V76" s="72"/>
      <c r="W76" s="72"/>
      <c r="X76" s="72"/>
    </row>
    <row r="77" spans="1:24" x14ac:dyDescent="0.2">
      <c r="A77" s="72"/>
      <c r="B77" s="72"/>
      <c r="C77" s="72"/>
      <c r="D77" s="72"/>
      <c r="E77" s="72"/>
      <c r="F77" s="72"/>
      <c r="G77" s="72"/>
      <c r="H77" s="4"/>
      <c r="I77" s="72"/>
      <c r="J77" s="72"/>
      <c r="K77" s="4"/>
      <c r="L77" s="4"/>
      <c r="M77" s="4"/>
      <c r="N77" s="4"/>
      <c r="O77" s="4"/>
      <c r="P77" s="4"/>
      <c r="Q77" s="4"/>
      <c r="R77" s="4"/>
      <c r="S77" s="4"/>
      <c r="T77" s="72"/>
      <c r="U77" s="72"/>
      <c r="V77" s="72"/>
      <c r="W77" s="72"/>
      <c r="X77" s="72"/>
    </row>
    <row r="78" spans="1:24" x14ac:dyDescent="0.2">
      <c r="A78" s="72"/>
      <c r="B78" s="72"/>
      <c r="C78" s="72"/>
      <c r="D78" s="72"/>
      <c r="E78" s="72"/>
      <c r="F78" s="72"/>
      <c r="G78" s="72"/>
      <c r="H78" s="4"/>
      <c r="I78" s="72"/>
      <c r="J78" s="72"/>
      <c r="K78" s="4"/>
      <c r="L78" s="4"/>
      <c r="M78" s="4"/>
      <c r="N78" s="4"/>
      <c r="O78" s="4"/>
      <c r="P78" s="4"/>
      <c r="Q78" s="4"/>
      <c r="R78" s="4"/>
      <c r="S78" s="4"/>
      <c r="T78" s="72"/>
      <c r="U78" s="72"/>
      <c r="V78" s="72"/>
      <c r="W78" s="72"/>
      <c r="X78" s="72"/>
    </row>
    <row r="79" spans="1:24" x14ac:dyDescent="0.2">
      <c r="A79" s="72"/>
      <c r="B79" s="72"/>
      <c r="C79" s="72"/>
      <c r="D79" s="72"/>
      <c r="E79" s="72"/>
      <c r="F79" s="72"/>
      <c r="G79" s="72"/>
      <c r="H79" s="4"/>
      <c r="I79" s="72"/>
      <c r="J79" s="72"/>
      <c r="K79" s="4"/>
      <c r="L79" s="4"/>
      <c r="M79" s="4"/>
      <c r="N79" s="4"/>
      <c r="O79" s="4"/>
      <c r="P79" s="4"/>
      <c r="Q79" s="4"/>
      <c r="R79" s="4"/>
      <c r="S79" s="4"/>
      <c r="T79" s="72"/>
      <c r="U79" s="72"/>
      <c r="V79" s="72"/>
      <c r="W79" s="72"/>
      <c r="X79" s="72"/>
    </row>
    <row r="80" spans="1:24" x14ac:dyDescent="0.2">
      <c r="A80" s="72"/>
      <c r="B80" s="72"/>
      <c r="C80" s="72"/>
      <c r="D80" s="72"/>
      <c r="E80" s="72"/>
      <c r="F80" s="72"/>
      <c r="G80" s="72"/>
      <c r="H80" s="4"/>
      <c r="I80" s="72"/>
      <c r="J80" s="72"/>
      <c r="K80" s="4"/>
      <c r="L80" s="4"/>
      <c r="M80" s="4"/>
      <c r="N80" s="4"/>
      <c r="O80" s="4"/>
      <c r="P80" s="4"/>
      <c r="Q80" s="4"/>
      <c r="R80" s="4"/>
      <c r="S80" s="4"/>
      <c r="T80" s="72"/>
      <c r="U80" s="72"/>
      <c r="V80" s="72"/>
      <c r="W80" s="72"/>
      <c r="X80" s="72"/>
    </row>
    <row r="81" spans="1:24" x14ac:dyDescent="0.2">
      <c r="A81" s="72"/>
      <c r="B81" s="72"/>
      <c r="C81" s="72"/>
      <c r="D81" s="72"/>
      <c r="E81" s="72"/>
      <c r="F81" s="72"/>
      <c r="G81" s="72"/>
      <c r="H81" s="4"/>
      <c r="I81" s="72"/>
      <c r="J81" s="72"/>
      <c r="K81" s="4"/>
      <c r="L81" s="4"/>
      <c r="M81" s="4"/>
      <c r="N81" s="4"/>
      <c r="O81" s="4"/>
      <c r="P81" s="4"/>
      <c r="Q81" s="4"/>
      <c r="R81" s="4"/>
      <c r="S81" s="4"/>
      <c r="T81" s="72"/>
      <c r="U81" s="72"/>
      <c r="V81" s="72"/>
      <c r="W81" s="72"/>
      <c r="X81" s="72"/>
    </row>
    <row r="82" spans="1:24" x14ac:dyDescent="0.2">
      <c r="A82" s="72"/>
      <c r="B82" s="72"/>
      <c r="C82" s="72"/>
      <c r="D82" s="72"/>
      <c r="E82" s="72"/>
      <c r="F82" s="72"/>
      <c r="G82" s="72"/>
      <c r="H82" s="4"/>
      <c r="I82" s="72"/>
      <c r="J82" s="72"/>
      <c r="K82" s="4"/>
      <c r="L82" s="4"/>
      <c r="M82" s="4"/>
      <c r="N82" s="4"/>
      <c r="O82" s="4"/>
      <c r="P82" s="4"/>
      <c r="Q82" s="4"/>
      <c r="R82" s="4"/>
      <c r="S82" s="4"/>
      <c r="T82" s="72"/>
      <c r="U82" s="72"/>
      <c r="V82" s="72"/>
      <c r="W82" s="72"/>
      <c r="X82" s="72"/>
    </row>
    <row r="83" spans="1:24" x14ac:dyDescent="0.2">
      <c r="A83" s="72"/>
      <c r="B83" s="72"/>
      <c r="C83" s="72"/>
      <c r="D83" s="72"/>
      <c r="E83" s="72"/>
      <c r="F83" s="72"/>
      <c r="G83" s="72"/>
      <c r="H83" s="4"/>
      <c r="I83" s="72"/>
      <c r="J83" s="72"/>
      <c r="K83" s="4"/>
      <c r="L83" s="4"/>
      <c r="M83" s="4"/>
      <c r="N83" s="4"/>
      <c r="O83" s="4"/>
      <c r="P83" s="4"/>
      <c r="Q83" s="4"/>
      <c r="R83" s="4"/>
      <c r="S83" s="4"/>
      <c r="T83" s="72"/>
      <c r="U83" s="72"/>
      <c r="V83" s="72"/>
      <c r="W83" s="72"/>
      <c r="X83" s="72"/>
    </row>
    <row r="84" spans="1:24" x14ac:dyDescent="0.2">
      <c r="A84" s="72"/>
      <c r="B84" s="72"/>
      <c r="C84" s="72"/>
      <c r="D84" s="72"/>
      <c r="E84" s="72"/>
      <c r="F84" s="72"/>
      <c r="G84" s="72"/>
      <c r="H84" s="4"/>
      <c r="I84" s="72"/>
      <c r="J84" s="72"/>
      <c r="K84" s="4"/>
      <c r="L84" s="4"/>
      <c r="M84" s="4"/>
      <c r="N84" s="4"/>
      <c r="O84" s="4"/>
      <c r="P84" s="4"/>
      <c r="Q84" s="4"/>
      <c r="R84" s="4"/>
      <c r="S84" s="4"/>
      <c r="T84" s="72"/>
      <c r="U84" s="72"/>
      <c r="V84" s="72"/>
      <c r="W84" s="72"/>
      <c r="X84" s="72"/>
    </row>
    <row r="85" spans="1:24" x14ac:dyDescent="0.2">
      <c r="A85" s="72"/>
      <c r="B85" s="72"/>
      <c r="C85" s="72"/>
      <c r="D85" s="72"/>
      <c r="E85" s="72"/>
      <c r="F85" s="72"/>
      <c r="G85" s="72"/>
      <c r="H85" s="4"/>
      <c r="I85" s="72"/>
      <c r="J85" s="72"/>
      <c r="K85" s="4"/>
      <c r="L85" s="4"/>
      <c r="M85" s="4"/>
      <c r="N85" s="4"/>
      <c r="O85" s="4"/>
      <c r="P85" s="4"/>
      <c r="Q85" s="4"/>
      <c r="R85" s="4"/>
      <c r="S85" s="4"/>
      <c r="T85" s="72"/>
      <c r="U85" s="72"/>
      <c r="V85" s="72"/>
      <c r="W85" s="72"/>
      <c r="X85" s="72"/>
    </row>
    <row r="86" spans="1:24" x14ac:dyDescent="0.2">
      <c r="A86" s="72"/>
      <c r="B86" s="72"/>
      <c r="C86" s="72"/>
      <c r="D86" s="72"/>
      <c r="E86" s="72"/>
      <c r="F86" s="72"/>
      <c r="G86" s="72"/>
      <c r="H86" s="4"/>
      <c r="I86" s="72"/>
      <c r="J86" s="72"/>
      <c r="K86" s="4"/>
      <c r="L86" s="4"/>
      <c r="M86" s="4"/>
      <c r="N86" s="4"/>
      <c r="O86" s="4"/>
      <c r="P86" s="4"/>
      <c r="Q86" s="4"/>
      <c r="R86" s="4"/>
      <c r="S86" s="4"/>
      <c r="T86" s="72"/>
      <c r="U86" s="72"/>
      <c r="V86" s="72"/>
      <c r="W86" s="72"/>
      <c r="X86" s="72"/>
    </row>
    <row r="87" spans="1:24" x14ac:dyDescent="0.2">
      <c r="A87" s="72"/>
      <c r="B87" s="72"/>
      <c r="C87" s="72"/>
      <c r="D87" s="72"/>
      <c r="E87" s="72"/>
      <c r="F87" s="72"/>
      <c r="G87" s="72"/>
      <c r="H87" s="4"/>
      <c r="I87" s="72"/>
      <c r="J87" s="72"/>
      <c r="K87" s="4"/>
      <c r="L87" s="4"/>
      <c r="M87" s="4"/>
      <c r="N87" s="4"/>
      <c r="O87" s="4"/>
      <c r="P87" s="4"/>
      <c r="Q87" s="4"/>
      <c r="R87" s="4"/>
      <c r="S87" s="4"/>
      <c r="T87" s="72"/>
      <c r="U87" s="72"/>
      <c r="V87" s="72"/>
      <c r="W87" s="72"/>
      <c r="X87" s="72"/>
    </row>
    <row r="88" spans="1:24" x14ac:dyDescent="0.2">
      <c r="A88" s="72"/>
      <c r="B88" s="72"/>
      <c r="C88" s="72"/>
      <c r="D88" s="72"/>
      <c r="E88" s="72"/>
      <c r="F88" s="72"/>
      <c r="G88" s="72"/>
      <c r="H88" s="4"/>
      <c r="I88" s="72"/>
      <c r="J88" s="72"/>
      <c r="K88" s="4"/>
      <c r="L88" s="4"/>
      <c r="M88" s="4"/>
      <c r="N88" s="4"/>
      <c r="O88" s="4"/>
      <c r="P88" s="4"/>
      <c r="Q88" s="4"/>
      <c r="R88" s="4"/>
      <c r="S88" s="4"/>
      <c r="T88" s="72"/>
      <c r="U88" s="72"/>
      <c r="V88" s="72"/>
      <c r="W88" s="72"/>
      <c r="X88" s="72"/>
    </row>
    <row r="89" spans="1:24" x14ac:dyDescent="0.2">
      <c r="A89" s="72"/>
      <c r="B89" s="72"/>
      <c r="C89" s="72"/>
      <c r="D89" s="72"/>
      <c r="E89" s="72"/>
      <c r="F89" s="72"/>
      <c r="G89" s="72"/>
      <c r="H89" s="4"/>
      <c r="I89" s="72"/>
      <c r="J89" s="72"/>
      <c r="K89" s="4"/>
      <c r="L89" s="4"/>
      <c r="M89" s="4"/>
      <c r="N89" s="4"/>
      <c r="O89" s="4"/>
      <c r="P89" s="4"/>
      <c r="Q89" s="4"/>
      <c r="R89" s="4"/>
      <c r="S89" s="4"/>
      <c r="T89" s="72"/>
      <c r="U89" s="72"/>
      <c r="V89" s="72"/>
      <c r="W89" s="72"/>
      <c r="X89" s="72"/>
    </row>
    <row r="90" spans="1:24" x14ac:dyDescent="0.2">
      <c r="A90" s="72"/>
      <c r="B90" s="72"/>
      <c r="C90" s="72"/>
      <c r="D90" s="72"/>
      <c r="E90" s="72"/>
      <c r="F90" s="72"/>
      <c r="G90" s="72"/>
      <c r="H90" s="4"/>
      <c r="I90" s="72"/>
      <c r="J90" s="72"/>
      <c r="K90" s="4"/>
      <c r="L90" s="4"/>
      <c r="M90" s="4"/>
      <c r="N90" s="4"/>
      <c r="O90" s="4"/>
      <c r="P90" s="4"/>
      <c r="Q90" s="4"/>
      <c r="R90" s="4"/>
      <c r="S90" s="4"/>
      <c r="T90" s="72"/>
      <c r="U90" s="72"/>
      <c r="V90" s="72"/>
      <c r="W90" s="72"/>
      <c r="X90" s="72"/>
    </row>
    <row r="91" spans="1:24" x14ac:dyDescent="0.2">
      <c r="A91" s="72"/>
      <c r="B91" s="72"/>
      <c r="C91" s="72"/>
      <c r="D91" s="72"/>
      <c r="E91" s="72"/>
      <c r="F91" s="72"/>
      <c r="G91" s="72"/>
      <c r="H91" s="4"/>
      <c r="I91" s="72"/>
      <c r="J91" s="72"/>
      <c r="K91" s="4"/>
      <c r="L91" s="4"/>
      <c r="M91" s="4"/>
      <c r="N91" s="4"/>
      <c r="O91" s="4"/>
      <c r="P91" s="4"/>
      <c r="Q91" s="4"/>
      <c r="R91" s="4"/>
      <c r="S91" s="4"/>
      <c r="T91" s="72"/>
      <c r="U91" s="72"/>
      <c r="V91" s="72"/>
      <c r="W91" s="72"/>
      <c r="X91" s="72"/>
    </row>
    <row r="92" spans="1:24" x14ac:dyDescent="0.2">
      <c r="A92" s="72"/>
      <c r="B92" s="72"/>
      <c r="C92" s="72"/>
      <c r="D92" s="72"/>
      <c r="E92" s="72"/>
      <c r="F92" s="72"/>
      <c r="G92" s="72"/>
      <c r="H92" s="4"/>
      <c r="I92" s="72"/>
      <c r="J92" s="72"/>
      <c r="K92" s="4"/>
      <c r="L92" s="4"/>
      <c r="M92" s="4"/>
      <c r="N92" s="4"/>
      <c r="O92" s="4"/>
      <c r="P92" s="4"/>
      <c r="Q92" s="4"/>
      <c r="R92" s="4"/>
      <c r="S92" s="4"/>
      <c r="T92" s="72"/>
      <c r="U92" s="72"/>
      <c r="V92" s="72"/>
      <c r="W92" s="72"/>
      <c r="X92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842"/>
  <sheetViews>
    <sheetView zoomScaleNormal="100" workbookViewId="0"/>
  </sheetViews>
  <sheetFormatPr baseColWidth="10" defaultColWidth="12" defaultRowHeight="15" customHeight="1" x14ac:dyDescent="0.2"/>
  <cols>
    <col min="1" max="1" width="12" style="120"/>
    <col min="2" max="2" width="7" style="120" customWidth="1"/>
    <col min="3" max="3" width="21.28515625" style="120" customWidth="1"/>
    <col min="4" max="4" width="14.140625" style="120" customWidth="1"/>
    <col min="5" max="5" width="14.42578125" style="120" bestFit="1" customWidth="1"/>
    <col min="6" max="6" width="14.85546875" style="120" customWidth="1"/>
    <col min="7" max="7" width="16.7109375" style="120" customWidth="1"/>
    <col min="8" max="16384" width="12" style="120"/>
  </cols>
  <sheetData>
    <row r="1" spans="2:12" ht="15" customHeight="1" thickBot="1" x14ac:dyDescent="0.25"/>
    <row r="2" spans="2:12" ht="18" customHeight="1" x14ac:dyDescent="0.2">
      <c r="B2" s="121" t="s">
        <v>2301</v>
      </c>
      <c r="C2" s="122"/>
      <c r="D2" s="122"/>
      <c r="E2" s="122"/>
      <c r="F2" s="122"/>
      <c r="G2" s="122"/>
      <c r="H2" s="122"/>
      <c r="I2" s="122"/>
      <c r="J2" s="122"/>
      <c r="K2" s="122"/>
      <c r="L2" s="123"/>
    </row>
    <row r="3" spans="2:12" ht="15" customHeight="1" x14ac:dyDescent="0.2">
      <c r="B3" s="124"/>
      <c r="C3" s="130"/>
      <c r="D3" s="118"/>
      <c r="E3" s="118"/>
      <c r="F3" s="118"/>
      <c r="G3" s="118"/>
      <c r="H3" s="118"/>
      <c r="I3" s="118"/>
      <c r="J3" s="118"/>
      <c r="K3" s="118"/>
      <c r="L3" s="125"/>
    </row>
    <row r="4" spans="2:12" ht="15" customHeight="1" x14ac:dyDescent="0.2">
      <c r="B4" s="124"/>
      <c r="C4" s="130" t="s">
        <v>2362</v>
      </c>
      <c r="D4" s="118"/>
      <c r="E4" s="118"/>
      <c r="F4" s="118"/>
      <c r="G4" s="118"/>
      <c r="H4" s="118"/>
      <c r="I4" s="118"/>
      <c r="J4" s="118"/>
      <c r="K4" s="118"/>
      <c r="L4" s="125"/>
    </row>
    <row r="5" spans="2:12" ht="15" customHeight="1" x14ac:dyDescent="0.2">
      <c r="B5" s="124"/>
      <c r="C5" s="130" t="s">
        <v>2360</v>
      </c>
      <c r="D5" s="118"/>
      <c r="E5" s="118"/>
      <c r="F5" s="118"/>
      <c r="G5" s="118"/>
      <c r="H5" s="118"/>
      <c r="I5" s="118"/>
      <c r="J5" s="118"/>
      <c r="K5" s="118"/>
      <c r="L5" s="125"/>
    </row>
    <row r="6" spans="2:12" ht="15" customHeight="1" x14ac:dyDescent="0.2">
      <c r="B6" s="124"/>
      <c r="C6" s="130"/>
      <c r="D6" s="118"/>
      <c r="E6" s="118"/>
      <c r="F6" s="118"/>
      <c r="G6" s="118"/>
      <c r="H6" s="118"/>
      <c r="I6" s="118"/>
      <c r="J6" s="118"/>
      <c r="K6" s="118"/>
      <c r="L6" s="125"/>
    </row>
    <row r="7" spans="2:12" ht="15" customHeight="1" x14ac:dyDescent="0.2">
      <c r="B7" s="124"/>
      <c r="C7" s="119" t="s">
        <v>2352</v>
      </c>
      <c r="D7" s="118"/>
      <c r="E7" s="118"/>
      <c r="F7" s="118"/>
      <c r="G7" s="118"/>
      <c r="H7" s="118"/>
      <c r="I7" s="118"/>
      <c r="J7" s="118"/>
      <c r="K7" s="118"/>
      <c r="L7" s="125"/>
    </row>
    <row r="8" spans="2:12" ht="15" customHeight="1" x14ac:dyDescent="0.2">
      <c r="B8" s="124"/>
      <c r="C8" s="119" t="s">
        <v>2353</v>
      </c>
      <c r="D8" s="118"/>
      <c r="E8" s="118"/>
      <c r="F8" s="118"/>
      <c r="G8" s="118"/>
      <c r="H8" s="118"/>
      <c r="I8" s="118"/>
      <c r="J8" s="118"/>
      <c r="K8" s="118"/>
      <c r="L8" s="125"/>
    </row>
    <row r="9" spans="2:12" ht="15" customHeight="1" x14ac:dyDescent="0.2">
      <c r="B9" s="124"/>
      <c r="C9" s="119" t="s">
        <v>2354</v>
      </c>
      <c r="D9" s="118"/>
      <c r="E9" s="118"/>
      <c r="F9" s="118"/>
      <c r="G9" s="118"/>
      <c r="H9" s="118"/>
      <c r="I9" s="118"/>
      <c r="J9" s="118"/>
      <c r="K9" s="118"/>
      <c r="L9" s="125"/>
    </row>
    <row r="10" spans="2:12" ht="15" customHeight="1" x14ac:dyDescent="0.2">
      <c r="B10" s="124"/>
      <c r="C10" s="119" t="s">
        <v>2355</v>
      </c>
      <c r="D10" s="118"/>
      <c r="E10" s="118"/>
      <c r="F10" s="118"/>
      <c r="G10" s="118"/>
      <c r="H10" s="118"/>
      <c r="I10" s="118"/>
      <c r="J10" s="118"/>
      <c r="K10" s="118"/>
      <c r="L10" s="125"/>
    </row>
    <row r="11" spans="2:12" ht="15" customHeight="1" x14ac:dyDescent="0.2">
      <c r="B11" s="124"/>
      <c r="C11" s="119" t="s">
        <v>2356</v>
      </c>
      <c r="D11" s="118"/>
      <c r="E11" s="118"/>
      <c r="F11" s="118"/>
      <c r="G11" s="118"/>
      <c r="H11" s="118"/>
      <c r="I11" s="118"/>
      <c r="J11" s="118"/>
      <c r="K11" s="118"/>
      <c r="L11" s="125"/>
    </row>
    <row r="12" spans="2:12" ht="15" customHeight="1" x14ac:dyDescent="0.2">
      <c r="B12" s="124"/>
      <c r="C12" s="119" t="s">
        <v>2357</v>
      </c>
      <c r="D12" s="118"/>
      <c r="E12" s="118"/>
      <c r="F12" s="118"/>
      <c r="G12" s="118"/>
      <c r="H12" s="118"/>
      <c r="I12" s="118"/>
      <c r="J12" s="118"/>
      <c r="K12" s="118"/>
      <c r="L12" s="125"/>
    </row>
    <row r="13" spans="2:12" ht="15" customHeight="1" x14ac:dyDescent="0.2">
      <c r="B13" s="124"/>
      <c r="C13" s="119" t="s">
        <v>2358</v>
      </c>
      <c r="D13" s="118"/>
      <c r="E13" s="118"/>
      <c r="F13" s="118"/>
      <c r="G13" s="118"/>
      <c r="H13" s="118"/>
      <c r="I13" s="118"/>
      <c r="J13" s="118"/>
      <c r="K13" s="118"/>
      <c r="L13" s="125"/>
    </row>
    <row r="14" spans="2:12" ht="15" customHeight="1" x14ac:dyDescent="0.2">
      <c r="B14" s="124"/>
      <c r="C14" s="119" t="s">
        <v>2359</v>
      </c>
      <c r="D14" s="118"/>
      <c r="E14" s="118"/>
      <c r="F14" s="118"/>
      <c r="G14" s="118"/>
      <c r="H14" s="118"/>
      <c r="I14" s="118"/>
      <c r="J14" s="118"/>
      <c r="K14" s="118"/>
      <c r="L14" s="125"/>
    </row>
    <row r="15" spans="2:12" ht="15" customHeight="1" x14ac:dyDescent="0.2">
      <c r="B15" s="124"/>
      <c r="C15" s="119"/>
      <c r="D15" s="118"/>
      <c r="E15" s="118"/>
      <c r="F15" s="118"/>
      <c r="G15" s="118"/>
      <c r="H15" s="118"/>
      <c r="I15" s="118"/>
      <c r="J15" s="118"/>
      <c r="K15" s="118"/>
      <c r="L15" s="125"/>
    </row>
    <row r="16" spans="2:12" ht="15" customHeight="1" x14ac:dyDescent="0.2">
      <c r="B16" s="124"/>
      <c r="C16" s="118" t="s">
        <v>2376</v>
      </c>
      <c r="D16" s="118"/>
      <c r="E16" s="118"/>
      <c r="F16" s="118"/>
      <c r="G16" s="118"/>
      <c r="H16" s="118"/>
      <c r="I16" s="118"/>
      <c r="J16" s="118"/>
      <c r="K16" s="118"/>
      <c r="L16" s="125"/>
    </row>
    <row r="17" spans="2:12" ht="15" customHeight="1" x14ac:dyDescent="0.2">
      <c r="B17" s="124"/>
      <c r="C17" s="118"/>
      <c r="D17" s="194" t="s">
        <v>2364</v>
      </c>
      <c r="E17" s="118"/>
      <c r="F17" s="118"/>
      <c r="G17" s="118"/>
      <c r="H17" s="118"/>
      <c r="I17" s="118"/>
      <c r="J17" s="118"/>
      <c r="K17" s="118"/>
      <c r="L17" s="125"/>
    </row>
    <row r="18" spans="2:12" ht="15" customHeight="1" thickBot="1" x14ac:dyDescent="0.25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8"/>
    </row>
    <row r="19" spans="2:12" ht="15" customHeight="1" thickBot="1" x14ac:dyDescent="0.25"/>
    <row r="20" spans="2:12" s="129" customFormat="1" ht="15" customHeight="1" thickBot="1" x14ac:dyDescent="0.3">
      <c r="C20" s="131" t="s">
        <v>28</v>
      </c>
      <c r="D20" s="132" t="s">
        <v>2414</v>
      </c>
    </row>
    <row r="21" spans="2:12" s="129" customFormat="1" ht="15" customHeight="1" x14ac:dyDescent="0.25">
      <c r="C21" s="144" t="s">
        <v>1898</v>
      </c>
      <c r="D21" s="135">
        <v>205.74</v>
      </c>
      <c r="F21" s="199"/>
      <c r="G21" s="199"/>
      <c r="H21" s="200"/>
      <c r="I21" s="146"/>
      <c r="J21" s="146"/>
    </row>
    <row r="22" spans="2:12" s="129" customFormat="1" ht="15" customHeight="1" x14ac:dyDescent="0.25">
      <c r="C22" s="145" t="s">
        <v>1899</v>
      </c>
      <c r="D22" s="135">
        <v>195.57999999999998</v>
      </c>
      <c r="F22" s="120"/>
      <c r="G22" s="201"/>
      <c r="H22" s="197"/>
      <c r="J22" s="198"/>
    </row>
    <row r="23" spans="2:12" s="129" customFormat="1" ht="15" customHeight="1" x14ac:dyDescent="0.25">
      <c r="C23" s="145" t="s">
        <v>1900</v>
      </c>
      <c r="D23" s="135">
        <v>185.42</v>
      </c>
      <c r="F23" s="120"/>
      <c r="G23" s="201"/>
      <c r="H23" s="197"/>
      <c r="J23" s="198"/>
    </row>
    <row r="24" spans="2:12" s="129" customFormat="1" ht="15" customHeight="1" x14ac:dyDescent="0.25">
      <c r="C24" s="145" t="s">
        <v>1901</v>
      </c>
      <c r="D24" s="135">
        <v>208.28</v>
      </c>
      <c r="F24" s="120"/>
      <c r="G24" s="201"/>
      <c r="H24" s="197"/>
      <c r="J24" s="198"/>
    </row>
    <row r="25" spans="2:12" s="129" customFormat="1" ht="15" customHeight="1" x14ac:dyDescent="0.25">
      <c r="C25" s="145" t="s">
        <v>1902</v>
      </c>
      <c r="D25" s="135">
        <v>200.66</v>
      </c>
      <c r="F25" s="120"/>
      <c r="G25" s="201"/>
      <c r="H25" s="197"/>
      <c r="J25" s="198"/>
    </row>
    <row r="26" spans="2:12" s="129" customFormat="1" ht="15" customHeight="1" x14ac:dyDescent="0.25">
      <c r="C26" s="145" t="s">
        <v>1903</v>
      </c>
      <c r="D26" s="135">
        <v>200.66</v>
      </c>
      <c r="F26" s="120"/>
      <c r="G26" s="201"/>
      <c r="H26" s="197"/>
      <c r="J26" s="198"/>
    </row>
    <row r="27" spans="2:12" s="129" customFormat="1" ht="15" customHeight="1" x14ac:dyDescent="0.25">
      <c r="C27" s="145" t="s">
        <v>1904</v>
      </c>
      <c r="D27" s="135">
        <v>198.12</v>
      </c>
      <c r="F27" s="120"/>
      <c r="G27" s="201"/>
      <c r="H27" s="197"/>
      <c r="J27" s="198"/>
    </row>
    <row r="28" spans="2:12" s="129" customFormat="1" ht="15" customHeight="1" x14ac:dyDescent="0.25">
      <c r="C28" s="145" t="s">
        <v>1905</v>
      </c>
      <c r="D28" s="135">
        <v>182.88</v>
      </c>
      <c r="F28" s="120"/>
      <c r="G28" s="201"/>
      <c r="H28" s="197"/>
      <c r="I28" s="120"/>
      <c r="J28" s="198"/>
    </row>
    <row r="29" spans="2:12" ht="15" customHeight="1" x14ac:dyDescent="0.25">
      <c r="C29" s="145" t="s">
        <v>1906</v>
      </c>
      <c r="D29" s="135">
        <v>208.28</v>
      </c>
      <c r="G29" s="201"/>
      <c r="H29" s="197"/>
      <c r="J29" s="198"/>
    </row>
    <row r="30" spans="2:12" ht="15" customHeight="1" x14ac:dyDescent="0.25">
      <c r="C30" s="145" t="s">
        <v>1907</v>
      </c>
      <c r="D30" s="135">
        <v>205.74</v>
      </c>
    </row>
    <row r="31" spans="2:12" ht="15" customHeight="1" x14ac:dyDescent="0.25">
      <c r="C31" s="145" t="s">
        <v>1908</v>
      </c>
      <c r="D31" s="135">
        <v>190.5</v>
      </c>
    </row>
    <row r="32" spans="2:12" ht="15" customHeight="1" x14ac:dyDescent="0.25">
      <c r="C32" s="145" t="s">
        <v>1909</v>
      </c>
      <c r="D32" s="135">
        <v>208.28</v>
      </c>
    </row>
    <row r="33" spans="3:4" ht="15" customHeight="1" x14ac:dyDescent="0.25">
      <c r="C33" s="145" t="s">
        <v>1910</v>
      </c>
      <c r="D33" s="135">
        <v>198.12</v>
      </c>
    </row>
    <row r="34" spans="3:4" ht="15" customHeight="1" x14ac:dyDescent="0.25">
      <c r="C34" s="145" t="s">
        <v>1911</v>
      </c>
      <c r="D34" s="135">
        <v>205.74</v>
      </c>
    </row>
    <row r="35" spans="3:4" ht="15" customHeight="1" x14ac:dyDescent="0.25">
      <c r="C35" s="145" t="s">
        <v>1912</v>
      </c>
      <c r="D35" s="135">
        <v>213.36</v>
      </c>
    </row>
    <row r="36" spans="3:4" ht="15" customHeight="1" x14ac:dyDescent="0.25">
      <c r="C36" s="145" t="s">
        <v>1913</v>
      </c>
      <c r="D36" s="135">
        <v>190.5</v>
      </c>
    </row>
    <row r="37" spans="3:4" ht="15" customHeight="1" x14ac:dyDescent="0.25">
      <c r="C37" s="145" t="s">
        <v>1914</v>
      </c>
      <c r="D37" s="135">
        <v>187.96</v>
      </c>
    </row>
    <row r="38" spans="3:4" ht="15" customHeight="1" x14ac:dyDescent="0.25">
      <c r="C38" s="145" t="s">
        <v>1915</v>
      </c>
      <c r="D38" s="135">
        <v>200.66</v>
      </c>
    </row>
    <row r="39" spans="3:4" ht="15" customHeight="1" x14ac:dyDescent="0.25">
      <c r="C39" s="145" t="s">
        <v>1916</v>
      </c>
      <c r="D39" s="135">
        <v>203.2</v>
      </c>
    </row>
    <row r="40" spans="3:4" ht="15" customHeight="1" x14ac:dyDescent="0.25">
      <c r="C40" s="145" t="s">
        <v>1917</v>
      </c>
      <c r="D40" s="135">
        <v>208.28</v>
      </c>
    </row>
    <row r="41" spans="3:4" ht="15" customHeight="1" x14ac:dyDescent="0.25">
      <c r="C41" s="145" t="s">
        <v>1918</v>
      </c>
      <c r="D41" s="135">
        <v>200.66</v>
      </c>
    </row>
    <row r="42" spans="3:4" ht="15" customHeight="1" x14ac:dyDescent="0.25">
      <c r="C42" s="145" t="s">
        <v>1919</v>
      </c>
      <c r="D42" s="135">
        <v>203.2</v>
      </c>
    </row>
    <row r="43" spans="3:4" ht="15" customHeight="1" x14ac:dyDescent="0.25">
      <c r="C43" s="145" t="s">
        <v>1920</v>
      </c>
      <c r="D43" s="135">
        <v>205.74</v>
      </c>
    </row>
    <row r="44" spans="3:4" ht="15" customHeight="1" x14ac:dyDescent="0.25">
      <c r="C44" s="145" t="s">
        <v>1921</v>
      </c>
      <c r="D44" s="135">
        <v>205.74</v>
      </c>
    </row>
    <row r="45" spans="3:4" ht="15" customHeight="1" x14ac:dyDescent="0.25">
      <c r="C45" s="145" t="s">
        <v>1922</v>
      </c>
      <c r="D45" s="135">
        <v>187.96</v>
      </c>
    </row>
    <row r="46" spans="3:4" ht="15" customHeight="1" x14ac:dyDescent="0.25">
      <c r="C46" s="145" t="s">
        <v>1923</v>
      </c>
      <c r="D46" s="135">
        <v>205.74</v>
      </c>
    </row>
    <row r="47" spans="3:4" ht="15" customHeight="1" x14ac:dyDescent="0.25">
      <c r="C47" s="145" t="s">
        <v>1924</v>
      </c>
      <c r="D47" s="135">
        <v>218.44000000000003</v>
      </c>
    </row>
    <row r="48" spans="3:4" ht="15" customHeight="1" x14ac:dyDescent="0.25">
      <c r="C48" s="145" t="s">
        <v>1925</v>
      </c>
      <c r="D48" s="135">
        <v>193.04</v>
      </c>
    </row>
    <row r="49" spans="3:4" ht="15" customHeight="1" x14ac:dyDescent="0.25">
      <c r="C49" s="145" t="s">
        <v>1926</v>
      </c>
      <c r="D49" s="135">
        <v>187.96</v>
      </c>
    </row>
    <row r="50" spans="3:4" ht="15" customHeight="1" x14ac:dyDescent="0.25">
      <c r="C50" s="145" t="s">
        <v>1927</v>
      </c>
      <c r="D50" s="135">
        <v>200.66</v>
      </c>
    </row>
    <row r="51" spans="3:4" ht="15" customHeight="1" x14ac:dyDescent="0.25">
      <c r="C51" s="145" t="s">
        <v>1928</v>
      </c>
      <c r="D51" s="135">
        <v>190.5</v>
      </c>
    </row>
    <row r="52" spans="3:4" ht="15" customHeight="1" x14ac:dyDescent="0.25">
      <c r="C52" s="145" t="s">
        <v>1929</v>
      </c>
      <c r="D52" s="135">
        <v>205.74</v>
      </c>
    </row>
    <row r="53" spans="3:4" ht="15" customHeight="1" x14ac:dyDescent="0.25">
      <c r="C53" s="145" t="s">
        <v>1930</v>
      </c>
      <c r="D53" s="135">
        <v>200.66</v>
      </c>
    </row>
    <row r="54" spans="3:4" ht="15" customHeight="1" x14ac:dyDescent="0.25">
      <c r="C54" s="145" t="s">
        <v>1931</v>
      </c>
      <c r="D54" s="135">
        <v>195.57999999999998</v>
      </c>
    </row>
    <row r="55" spans="3:4" ht="15" customHeight="1" x14ac:dyDescent="0.25">
      <c r="C55" s="145" t="s">
        <v>1932</v>
      </c>
      <c r="D55" s="135">
        <v>198.12</v>
      </c>
    </row>
    <row r="56" spans="3:4" ht="15" customHeight="1" x14ac:dyDescent="0.25">
      <c r="C56" s="145" t="s">
        <v>1933</v>
      </c>
      <c r="D56" s="135">
        <v>215.9</v>
      </c>
    </row>
    <row r="57" spans="3:4" ht="15" customHeight="1" x14ac:dyDescent="0.25">
      <c r="C57" s="145" t="s">
        <v>1934</v>
      </c>
      <c r="D57" s="135">
        <v>210.82</v>
      </c>
    </row>
    <row r="58" spans="3:4" ht="15" customHeight="1" x14ac:dyDescent="0.25">
      <c r="C58" s="145" t="s">
        <v>1935</v>
      </c>
      <c r="D58" s="135">
        <v>205.74</v>
      </c>
    </row>
    <row r="59" spans="3:4" ht="15" customHeight="1" x14ac:dyDescent="0.25">
      <c r="C59" s="145" t="s">
        <v>1936</v>
      </c>
      <c r="D59" s="135">
        <v>185.42</v>
      </c>
    </row>
    <row r="60" spans="3:4" ht="15" customHeight="1" x14ac:dyDescent="0.25">
      <c r="C60" s="145" t="s">
        <v>1937</v>
      </c>
      <c r="D60" s="135">
        <v>210.82</v>
      </c>
    </row>
    <row r="61" spans="3:4" ht="15" customHeight="1" x14ac:dyDescent="0.25">
      <c r="C61" s="145" t="s">
        <v>1938</v>
      </c>
      <c r="D61" s="135">
        <v>198.12</v>
      </c>
    </row>
    <row r="62" spans="3:4" ht="15" customHeight="1" x14ac:dyDescent="0.25">
      <c r="C62" s="145" t="s">
        <v>1939</v>
      </c>
      <c r="D62" s="135">
        <v>180.34</v>
      </c>
    </row>
    <row r="63" spans="3:4" ht="15" customHeight="1" x14ac:dyDescent="0.25">
      <c r="C63" s="145" t="s">
        <v>1940</v>
      </c>
      <c r="D63" s="135">
        <v>198.12</v>
      </c>
    </row>
    <row r="64" spans="3:4" ht="15" customHeight="1" x14ac:dyDescent="0.25">
      <c r="C64" s="145" t="s">
        <v>1941</v>
      </c>
      <c r="D64" s="135">
        <v>208.28</v>
      </c>
    </row>
    <row r="65" spans="3:4" ht="15" customHeight="1" x14ac:dyDescent="0.25">
      <c r="C65" s="145" t="s">
        <v>1942</v>
      </c>
      <c r="D65" s="135">
        <v>203.2</v>
      </c>
    </row>
    <row r="66" spans="3:4" ht="15" customHeight="1" x14ac:dyDescent="0.25">
      <c r="C66" s="145" t="s">
        <v>1943</v>
      </c>
      <c r="D66" s="135">
        <v>185.42</v>
      </c>
    </row>
    <row r="67" spans="3:4" ht="15" customHeight="1" x14ac:dyDescent="0.25">
      <c r="C67" s="145" t="s">
        <v>1944</v>
      </c>
      <c r="D67" s="135">
        <v>198.12</v>
      </c>
    </row>
    <row r="68" spans="3:4" ht="15" customHeight="1" x14ac:dyDescent="0.25">
      <c r="C68" s="145" t="s">
        <v>1945</v>
      </c>
      <c r="D68" s="135">
        <v>185.42</v>
      </c>
    </row>
    <row r="69" spans="3:4" ht="15" customHeight="1" x14ac:dyDescent="0.25">
      <c r="C69" s="145" t="s">
        <v>1946</v>
      </c>
      <c r="D69" s="135">
        <v>185.42</v>
      </c>
    </row>
    <row r="70" spans="3:4" ht="15" customHeight="1" x14ac:dyDescent="0.25">
      <c r="C70" s="145" t="s">
        <v>1947</v>
      </c>
      <c r="D70" s="135">
        <v>203.2</v>
      </c>
    </row>
    <row r="71" spans="3:4" ht="15" customHeight="1" x14ac:dyDescent="0.25">
      <c r="C71" s="145" t="s">
        <v>1948</v>
      </c>
      <c r="D71" s="135">
        <v>210.82</v>
      </c>
    </row>
    <row r="72" spans="3:4" ht="15" customHeight="1" x14ac:dyDescent="0.25">
      <c r="C72" s="145" t="s">
        <v>1949</v>
      </c>
      <c r="D72" s="135">
        <v>203.2</v>
      </c>
    </row>
    <row r="73" spans="3:4" ht="15" customHeight="1" x14ac:dyDescent="0.25">
      <c r="C73" s="145" t="s">
        <v>1950</v>
      </c>
      <c r="D73" s="135">
        <v>205.74</v>
      </c>
    </row>
    <row r="74" spans="3:4" ht="15" customHeight="1" x14ac:dyDescent="0.25">
      <c r="C74" s="145" t="s">
        <v>1951</v>
      </c>
      <c r="D74" s="135">
        <v>203.2</v>
      </c>
    </row>
    <row r="75" spans="3:4" ht="15" customHeight="1" x14ac:dyDescent="0.25">
      <c r="C75" s="145" t="s">
        <v>1952</v>
      </c>
      <c r="D75" s="135">
        <v>205.74</v>
      </c>
    </row>
    <row r="76" spans="3:4" ht="15" customHeight="1" x14ac:dyDescent="0.25">
      <c r="C76" s="145" t="s">
        <v>1953</v>
      </c>
      <c r="D76" s="135">
        <v>182.88</v>
      </c>
    </row>
    <row r="77" spans="3:4" ht="15" customHeight="1" x14ac:dyDescent="0.25">
      <c r="C77" s="145" t="s">
        <v>1954</v>
      </c>
      <c r="D77" s="135">
        <v>205.74</v>
      </c>
    </row>
    <row r="78" spans="3:4" ht="15" customHeight="1" x14ac:dyDescent="0.25">
      <c r="C78" s="145" t="s">
        <v>1955</v>
      </c>
      <c r="D78" s="135">
        <v>213.36</v>
      </c>
    </row>
    <row r="79" spans="3:4" ht="15" customHeight="1" x14ac:dyDescent="0.25">
      <c r="C79" s="145" t="s">
        <v>1956</v>
      </c>
      <c r="D79" s="135">
        <v>210.82</v>
      </c>
    </row>
    <row r="80" spans="3:4" ht="15" customHeight="1" x14ac:dyDescent="0.25">
      <c r="C80" s="145" t="s">
        <v>1957</v>
      </c>
      <c r="D80" s="135">
        <v>198.12</v>
      </c>
    </row>
    <row r="81" spans="3:4" ht="15" customHeight="1" x14ac:dyDescent="0.25">
      <c r="C81" s="145" t="s">
        <v>1958</v>
      </c>
      <c r="D81" s="135">
        <v>193.04</v>
      </c>
    </row>
    <row r="82" spans="3:4" ht="15" customHeight="1" x14ac:dyDescent="0.25">
      <c r="C82" s="145" t="s">
        <v>1959</v>
      </c>
      <c r="D82" s="135">
        <v>213.36</v>
      </c>
    </row>
    <row r="83" spans="3:4" ht="15" customHeight="1" x14ac:dyDescent="0.25">
      <c r="C83" s="145" t="s">
        <v>1960</v>
      </c>
      <c r="D83" s="135">
        <v>203.2</v>
      </c>
    </row>
    <row r="84" spans="3:4" ht="15" customHeight="1" x14ac:dyDescent="0.25">
      <c r="C84" s="145" t="s">
        <v>1961</v>
      </c>
      <c r="D84" s="135">
        <v>190.5</v>
      </c>
    </row>
    <row r="85" spans="3:4" ht="15" customHeight="1" x14ac:dyDescent="0.25">
      <c r="C85" s="145" t="s">
        <v>1962</v>
      </c>
      <c r="D85" s="135">
        <v>175.26</v>
      </c>
    </row>
    <row r="86" spans="3:4" ht="15" customHeight="1" x14ac:dyDescent="0.25">
      <c r="C86" s="145" t="s">
        <v>1963</v>
      </c>
      <c r="D86" s="135">
        <v>198.12</v>
      </c>
    </row>
    <row r="87" spans="3:4" ht="15" customHeight="1" x14ac:dyDescent="0.25">
      <c r="C87" s="145" t="s">
        <v>1964</v>
      </c>
      <c r="D87" s="135">
        <v>203.2</v>
      </c>
    </row>
    <row r="88" spans="3:4" ht="15" customHeight="1" x14ac:dyDescent="0.25">
      <c r="C88" s="145" t="s">
        <v>1965</v>
      </c>
      <c r="D88" s="135">
        <v>195.57999999999998</v>
      </c>
    </row>
    <row r="89" spans="3:4" ht="15" customHeight="1" x14ac:dyDescent="0.25">
      <c r="C89" s="145" t="s">
        <v>1966</v>
      </c>
      <c r="D89" s="135">
        <v>205.74</v>
      </c>
    </row>
    <row r="90" spans="3:4" ht="15" customHeight="1" x14ac:dyDescent="0.25">
      <c r="C90" s="145" t="s">
        <v>1967</v>
      </c>
      <c r="D90" s="135">
        <v>203.2</v>
      </c>
    </row>
    <row r="91" spans="3:4" ht="15" customHeight="1" x14ac:dyDescent="0.25">
      <c r="C91" s="145" t="s">
        <v>1968</v>
      </c>
      <c r="D91" s="135">
        <v>200.66</v>
      </c>
    </row>
    <row r="92" spans="3:4" ht="15" customHeight="1" x14ac:dyDescent="0.25">
      <c r="C92" s="145" t="s">
        <v>1969</v>
      </c>
      <c r="D92" s="135">
        <v>195.57999999999998</v>
      </c>
    </row>
    <row r="93" spans="3:4" ht="15" customHeight="1" x14ac:dyDescent="0.25">
      <c r="C93" s="145" t="s">
        <v>1970</v>
      </c>
      <c r="D93" s="135">
        <v>198.12</v>
      </c>
    </row>
    <row r="94" spans="3:4" ht="15" customHeight="1" x14ac:dyDescent="0.25">
      <c r="C94" s="145" t="s">
        <v>1971</v>
      </c>
      <c r="D94" s="135">
        <v>198.12</v>
      </c>
    </row>
    <row r="95" spans="3:4" ht="15" customHeight="1" x14ac:dyDescent="0.25">
      <c r="C95" s="145" t="s">
        <v>1972</v>
      </c>
      <c r="D95" s="135">
        <v>203.2</v>
      </c>
    </row>
    <row r="96" spans="3:4" ht="15" customHeight="1" x14ac:dyDescent="0.25">
      <c r="C96" s="145" t="s">
        <v>1973</v>
      </c>
      <c r="D96" s="135">
        <v>195.57999999999998</v>
      </c>
    </row>
    <row r="97" spans="3:4" ht="15" customHeight="1" x14ac:dyDescent="0.25">
      <c r="C97" s="145" t="s">
        <v>1974</v>
      </c>
      <c r="D97" s="135">
        <v>190.5</v>
      </c>
    </row>
    <row r="98" spans="3:4" ht="15" customHeight="1" x14ac:dyDescent="0.25">
      <c r="C98" s="145" t="s">
        <v>1975</v>
      </c>
      <c r="D98" s="135">
        <v>198.12</v>
      </c>
    </row>
    <row r="99" spans="3:4" ht="15" customHeight="1" x14ac:dyDescent="0.25">
      <c r="C99" s="145" t="s">
        <v>1976</v>
      </c>
      <c r="D99" s="135">
        <v>208.28</v>
      </c>
    </row>
    <row r="100" spans="3:4" ht="15" customHeight="1" x14ac:dyDescent="0.25">
      <c r="C100" s="145" t="s">
        <v>1977</v>
      </c>
      <c r="D100" s="135">
        <v>208.28</v>
      </c>
    </row>
    <row r="101" spans="3:4" ht="15" customHeight="1" x14ac:dyDescent="0.25">
      <c r="C101" s="145" t="s">
        <v>1978</v>
      </c>
      <c r="D101" s="135">
        <v>213.36</v>
      </c>
    </row>
    <row r="102" spans="3:4" ht="15" customHeight="1" x14ac:dyDescent="0.25">
      <c r="C102" s="145" t="s">
        <v>1979</v>
      </c>
      <c r="D102" s="135">
        <v>210.82</v>
      </c>
    </row>
    <row r="103" spans="3:4" ht="15" customHeight="1" x14ac:dyDescent="0.25">
      <c r="C103" s="145" t="s">
        <v>1980</v>
      </c>
      <c r="D103" s="135">
        <v>190.5</v>
      </c>
    </row>
    <row r="104" spans="3:4" ht="15" customHeight="1" x14ac:dyDescent="0.25">
      <c r="C104" s="145" t="s">
        <v>1981</v>
      </c>
      <c r="D104" s="135">
        <v>182.88</v>
      </c>
    </row>
    <row r="105" spans="3:4" ht="15" customHeight="1" x14ac:dyDescent="0.25">
      <c r="C105" s="145" t="s">
        <v>1982</v>
      </c>
      <c r="D105" s="135">
        <v>205.74</v>
      </c>
    </row>
    <row r="106" spans="3:4" ht="15" customHeight="1" x14ac:dyDescent="0.25">
      <c r="C106" s="145" t="s">
        <v>1983</v>
      </c>
      <c r="D106" s="135">
        <v>193.04</v>
      </c>
    </row>
    <row r="107" spans="3:4" ht="15" customHeight="1" x14ac:dyDescent="0.25">
      <c r="C107" s="145" t="s">
        <v>1984</v>
      </c>
      <c r="D107" s="135">
        <v>193.04</v>
      </c>
    </row>
    <row r="108" spans="3:4" ht="15" customHeight="1" x14ac:dyDescent="0.25">
      <c r="C108" s="145" t="s">
        <v>1985</v>
      </c>
      <c r="D108" s="135">
        <v>208.28</v>
      </c>
    </row>
    <row r="109" spans="3:4" ht="15" customHeight="1" x14ac:dyDescent="0.25">
      <c r="C109" s="145" t="s">
        <v>1986</v>
      </c>
      <c r="D109" s="135">
        <v>200.66</v>
      </c>
    </row>
    <row r="110" spans="3:4" ht="15" customHeight="1" x14ac:dyDescent="0.25">
      <c r="C110" s="145" t="s">
        <v>1987</v>
      </c>
      <c r="D110" s="135">
        <v>208.28</v>
      </c>
    </row>
    <row r="111" spans="3:4" ht="15" customHeight="1" x14ac:dyDescent="0.25">
      <c r="C111" s="145" t="s">
        <v>1988</v>
      </c>
      <c r="D111" s="135">
        <v>205.74</v>
      </c>
    </row>
    <row r="112" spans="3:4" ht="15" customHeight="1" x14ac:dyDescent="0.25">
      <c r="C112" s="145" t="s">
        <v>1989</v>
      </c>
      <c r="D112" s="135">
        <v>203.2</v>
      </c>
    </row>
    <row r="113" spans="3:4" ht="15" customHeight="1" x14ac:dyDescent="0.25">
      <c r="C113" s="145" t="s">
        <v>1990</v>
      </c>
      <c r="D113" s="135">
        <v>200.66</v>
      </c>
    </row>
    <row r="114" spans="3:4" ht="15" customHeight="1" x14ac:dyDescent="0.25">
      <c r="C114" s="145" t="s">
        <v>1991</v>
      </c>
      <c r="D114" s="135">
        <v>210.82</v>
      </c>
    </row>
    <row r="115" spans="3:4" ht="15" customHeight="1" x14ac:dyDescent="0.25">
      <c r="C115" s="145" t="s">
        <v>1992</v>
      </c>
      <c r="D115" s="135">
        <v>200.66</v>
      </c>
    </row>
    <row r="116" spans="3:4" ht="15" customHeight="1" x14ac:dyDescent="0.25">
      <c r="C116" s="145" t="s">
        <v>1993</v>
      </c>
      <c r="D116" s="135">
        <v>190.5</v>
      </c>
    </row>
    <row r="117" spans="3:4" ht="15" customHeight="1" x14ac:dyDescent="0.25">
      <c r="C117" s="145" t="s">
        <v>1994</v>
      </c>
      <c r="D117" s="135">
        <v>205.74</v>
      </c>
    </row>
    <row r="118" spans="3:4" ht="15" customHeight="1" x14ac:dyDescent="0.25">
      <c r="C118" s="145" t="s">
        <v>1995</v>
      </c>
      <c r="D118" s="135">
        <v>198.12</v>
      </c>
    </row>
    <row r="119" spans="3:4" ht="15" customHeight="1" x14ac:dyDescent="0.25">
      <c r="C119" s="145" t="s">
        <v>1996</v>
      </c>
      <c r="D119" s="135">
        <v>203.2</v>
      </c>
    </row>
    <row r="120" spans="3:4" ht="15" customHeight="1" x14ac:dyDescent="0.25">
      <c r="C120" s="145" t="s">
        <v>1997</v>
      </c>
      <c r="D120" s="135">
        <v>180.34</v>
      </c>
    </row>
    <row r="121" spans="3:4" ht="15" customHeight="1" x14ac:dyDescent="0.25">
      <c r="C121" s="145" t="s">
        <v>1998</v>
      </c>
      <c r="D121" s="135">
        <v>193.04</v>
      </c>
    </row>
    <row r="122" spans="3:4" ht="15" customHeight="1" x14ac:dyDescent="0.25">
      <c r="C122" s="145" t="s">
        <v>1999</v>
      </c>
      <c r="D122" s="135">
        <v>203.2</v>
      </c>
    </row>
    <row r="123" spans="3:4" ht="15" customHeight="1" x14ac:dyDescent="0.25">
      <c r="C123" s="145" t="s">
        <v>2000</v>
      </c>
      <c r="D123" s="135">
        <v>208.28</v>
      </c>
    </row>
    <row r="124" spans="3:4" ht="15" customHeight="1" x14ac:dyDescent="0.25">
      <c r="C124" s="145" t="s">
        <v>2001</v>
      </c>
      <c r="D124" s="135">
        <v>208.28</v>
      </c>
    </row>
    <row r="125" spans="3:4" ht="15" customHeight="1" x14ac:dyDescent="0.25">
      <c r="C125" s="145" t="s">
        <v>2002</v>
      </c>
      <c r="D125" s="135">
        <v>190.5</v>
      </c>
    </row>
    <row r="126" spans="3:4" ht="15" customHeight="1" x14ac:dyDescent="0.25">
      <c r="C126" s="145" t="s">
        <v>2003</v>
      </c>
      <c r="D126" s="135">
        <v>205.74</v>
      </c>
    </row>
    <row r="127" spans="3:4" ht="15" customHeight="1" x14ac:dyDescent="0.25">
      <c r="C127" s="145" t="s">
        <v>2004</v>
      </c>
      <c r="D127" s="135">
        <v>198.12</v>
      </c>
    </row>
    <row r="128" spans="3:4" ht="15" customHeight="1" x14ac:dyDescent="0.25">
      <c r="C128" s="145" t="s">
        <v>2005</v>
      </c>
      <c r="D128" s="135">
        <v>205.74</v>
      </c>
    </row>
    <row r="129" spans="3:4" ht="15" customHeight="1" x14ac:dyDescent="0.25">
      <c r="C129" s="145" t="s">
        <v>2006</v>
      </c>
      <c r="D129" s="135">
        <v>215.9</v>
      </c>
    </row>
    <row r="130" spans="3:4" ht="15" customHeight="1" x14ac:dyDescent="0.25">
      <c r="C130" s="145" t="s">
        <v>2007</v>
      </c>
      <c r="D130" s="135">
        <v>193.04</v>
      </c>
    </row>
    <row r="131" spans="3:4" ht="15" customHeight="1" x14ac:dyDescent="0.25">
      <c r="C131" s="145" t="s">
        <v>2008</v>
      </c>
      <c r="D131" s="135">
        <v>205.74</v>
      </c>
    </row>
    <row r="132" spans="3:4" ht="15" customHeight="1" x14ac:dyDescent="0.25">
      <c r="C132" s="145" t="s">
        <v>2009</v>
      </c>
      <c r="D132" s="135">
        <v>200.66</v>
      </c>
    </row>
    <row r="133" spans="3:4" ht="15" customHeight="1" x14ac:dyDescent="0.25">
      <c r="C133" s="145" t="s">
        <v>2010</v>
      </c>
      <c r="D133" s="135">
        <v>210.82</v>
      </c>
    </row>
    <row r="134" spans="3:4" ht="15" customHeight="1" x14ac:dyDescent="0.25">
      <c r="C134" s="145" t="s">
        <v>2011</v>
      </c>
      <c r="D134" s="135">
        <v>193.04</v>
      </c>
    </row>
    <row r="135" spans="3:4" ht="15" customHeight="1" x14ac:dyDescent="0.25">
      <c r="C135" s="145" t="s">
        <v>2012</v>
      </c>
      <c r="D135" s="135">
        <v>200.66</v>
      </c>
    </row>
    <row r="136" spans="3:4" ht="15" customHeight="1" x14ac:dyDescent="0.25">
      <c r="C136" s="145" t="s">
        <v>2013</v>
      </c>
      <c r="D136" s="135">
        <v>190.5</v>
      </c>
    </row>
    <row r="137" spans="3:4" ht="15" customHeight="1" x14ac:dyDescent="0.25">
      <c r="C137" s="145" t="s">
        <v>2014</v>
      </c>
      <c r="D137" s="135">
        <v>208.28</v>
      </c>
    </row>
    <row r="138" spans="3:4" ht="15" customHeight="1" x14ac:dyDescent="0.25">
      <c r="C138" s="145" t="s">
        <v>2015</v>
      </c>
      <c r="D138" s="135">
        <v>190.5</v>
      </c>
    </row>
    <row r="139" spans="3:4" ht="15" customHeight="1" x14ac:dyDescent="0.25">
      <c r="C139" s="145" t="s">
        <v>2016</v>
      </c>
      <c r="D139" s="135">
        <v>205.74</v>
      </c>
    </row>
    <row r="140" spans="3:4" ht="15" customHeight="1" x14ac:dyDescent="0.25">
      <c r="C140" s="145" t="s">
        <v>2017</v>
      </c>
      <c r="D140" s="135">
        <v>190.5</v>
      </c>
    </row>
    <row r="141" spans="3:4" ht="15" customHeight="1" x14ac:dyDescent="0.25">
      <c r="C141" s="145" t="s">
        <v>2018</v>
      </c>
      <c r="D141" s="135">
        <v>193.04</v>
      </c>
    </row>
    <row r="142" spans="3:4" ht="15" customHeight="1" x14ac:dyDescent="0.25">
      <c r="C142" s="145" t="s">
        <v>2019</v>
      </c>
      <c r="D142" s="135">
        <v>190.5</v>
      </c>
    </row>
    <row r="143" spans="3:4" ht="15" customHeight="1" x14ac:dyDescent="0.25">
      <c r="C143" s="145" t="s">
        <v>2020</v>
      </c>
      <c r="D143" s="135">
        <v>182.88</v>
      </c>
    </row>
    <row r="144" spans="3:4" ht="15" customHeight="1" x14ac:dyDescent="0.25">
      <c r="C144" s="145" t="s">
        <v>2021</v>
      </c>
      <c r="D144" s="135">
        <v>195.57999999999998</v>
      </c>
    </row>
    <row r="145" spans="3:4" ht="15" customHeight="1" x14ac:dyDescent="0.25">
      <c r="C145" s="145" t="s">
        <v>2022</v>
      </c>
      <c r="D145" s="135">
        <v>190.5</v>
      </c>
    </row>
    <row r="146" spans="3:4" ht="15" customHeight="1" x14ac:dyDescent="0.25">
      <c r="C146" s="145" t="s">
        <v>2023</v>
      </c>
      <c r="D146" s="135">
        <v>218.44000000000003</v>
      </c>
    </row>
    <row r="147" spans="3:4" ht="15" customHeight="1" x14ac:dyDescent="0.25">
      <c r="C147" s="145" t="s">
        <v>2024</v>
      </c>
      <c r="D147" s="135">
        <v>210.82</v>
      </c>
    </row>
    <row r="148" spans="3:4" ht="15" customHeight="1" x14ac:dyDescent="0.25">
      <c r="C148" s="145" t="s">
        <v>2025</v>
      </c>
      <c r="D148" s="135">
        <v>193.04</v>
      </c>
    </row>
    <row r="149" spans="3:4" ht="15" customHeight="1" x14ac:dyDescent="0.25">
      <c r="C149" s="145" t="s">
        <v>2026</v>
      </c>
      <c r="D149" s="135">
        <v>200.66</v>
      </c>
    </row>
    <row r="150" spans="3:4" ht="15" customHeight="1" x14ac:dyDescent="0.25">
      <c r="C150" s="145" t="s">
        <v>2027</v>
      </c>
      <c r="D150" s="135">
        <v>200.66</v>
      </c>
    </row>
    <row r="151" spans="3:4" ht="15" customHeight="1" x14ac:dyDescent="0.25">
      <c r="C151" s="145" t="s">
        <v>2028</v>
      </c>
      <c r="D151" s="135">
        <v>198.12</v>
      </c>
    </row>
    <row r="152" spans="3:4" ht="15" customHeight="1" x14ac:dyDescent="0.25">
      <c r="C152" s="145" t="s">
        <v>2029</v>
      </c>
      <c r="D152" s="135">
        <v>193.04</v>
      </c>
    </row>
    <row r="153" spans="3:4" ht="15" customHeight="1" x14ac:dyDescent="0.25">
      <c r="C153" s="145" t="s">
        <v>2030</v>
      </c>
      <c r="D153" s="135">
        <v>190.5</v>
      </c>
    </row>
    <row r="154" spans="3:4" ht="15" customHeight="1" x14ac:dyDescent="0.25">
      <c r="C154" s="145" t="s">
        <v>2031</v>
      </c>
      <c r="D154" s="135">
        <v>190.5</v>
      </c>
    </row>
    <row r="155" spans="3:4" ht="15" customHeight="1" x14ac:dyDescent="0.25">
      <c r="C155" s="145" t="s">
        <v>2032</v>
      </c>
      <c r="D155" s="135">
        <v>185.42</v>
      </c>
    </row>
    <row r="156" spans="3:4" ht="15" customHeight="1" x14ac:dyDescent="0.25">
      <c r="C156" s="145" t="s">
        <v>2033</v>
      </c>
      <c r="D156" s="135">
        <v>198.12</v>
      </c>
    </row>
    <row r="157" spans="3:4" ht="15" customHeight="1" x14ac:dyDescent="0.25">
      <c r="C157" s="145" t="s">
        <v>2034</v>
      </c>
      <c r="D157" s="135">
        <v>210.82</v>
      </c>
    </row>
    <row r="158" spans="3:4" ht="15" customHeight="1" x14ac:dyDescent="0.25">
      <c r="C158" s="145" t="s">
        <v>2035</v>
      </c>
      <c r="D158" s="135">
        <v>193.04</v>
      </c>
    </row>
    <row r="159" spans="3:4" ht="15" customHeight="1" x14ac:dyDescent="0.25">
      <c r="C159" s="145" t="s">
        <v>2036</v>
      </c>
      <c r="D159" s="135">
        <v>190.5</v>
      </c>
    </row>
    <row r="160" spans="3:4" ht="15" customHeight="1" x14ac:dyDescent="0.25">
      <c r="C160" s="145" t="s">
        <v>2037</v>
      </c>
      <c r="D160" s="135">
        <v>203.2</v>
      </c>
    </row>
    <row r="161" spans="3:4" ht="15" customHeight="1" x14ac:dyDescent="0.25">
      <c r="C161" s="145" t="s">
        <v>2038</v>
      </c>
      <c r="D161" s="135">
        <v>187.96</v>
      </c>
    </row>
    <row r="162" spans="3:4" ht="15" customHeight="1" x14ac:dyDescent="0.25">
      <c r="C162" s="145" t="s">
        <v>2039</v>
      </c>
      <c r="D162" s="135">
        <v>198.12</v>
      </c>
    </row>
    <row r="163" spans="3:4" ht="15" customHeight="1" x14ac:dyDescent="0.25">
      <c r="C163" s="145" t="s">
        <v>2040</v>
      </c>
      <c r="D163" s="135">
        <v>193.04</v>
      </c>
    </row>
    <row r="164" spans="3:4" ht="15" customHeight="1" x14ac:dyDescent="0.25">
      <c r="C164" s="145" t="s">
        <v>2041</v>
      </c>
      <c r="D164" s="135">
        <v>195.57999999999998</v>
      </c>
    </row>
    <row r="165" spans="3:4" ht="15" customHeight="1" x14ac:dyDescent="0.25">
      <c r="C165" s="145" t="s">
        <v>2042</v>
      </c>
      <c r="D165" s="135">
        <v>203.2</v>
      </c>
    </row>
    <row r="166" spans="3:4" ht="15" customHeight="1" x14ac:dyDescent="0.25">
      <c r="C166" s="145" t="s">
        <v>2043</v>
      </c>
      <c r="D166" s="135">
        <v>205.74</v>
      </c>
    </row>
    <row r="167" spans="3:4" ht="15" customHeight="1" x14ac:dyDescent="0.25">
      <c r="C167" s="145" t="s">
        <v>2044</v>
      </c>
      <c r="D167" s="135">
        <v>190.5</v>
      </c>
    </row>
    <row r="168" spans="3:4" ht="15" customHeight="1" x14ac:dyDescent="0.25">
      <c r="C168" s="145" t="s">
        <v>2045</v>
      </c>
      <c r="D168" s="135">
        <v>185.42</v>
      </c>
    </row>
    <row r="169" spans="3:4" ht="15" customHeight="1" x14ac:dyDescent="0.25">
      <c r="C169" s="145" t="s">
        <v>2046</v>
      </c>
      <c r="D169" s="135">
        <v>185.42</v>
      </c>
    </row>
    <row r="170" spans="3:4" ht="15" customHeight="1" x14ac:dyDescent="0.25">
      <c r="C170" s="145" t="s">
        <v>2047</v>
      </c>
      <c r="D170" s="135">
        <v>190.5</v>
      </c>
    </row>
    <row r="171" spans="3:4" ht="15" customHeight="1" x14ac:dyDescent="0.25">
      <c r="C171" s="145" t="s">
        <v>2048</v>
      </c>
      <c r="D171" s="135">
        <v>190.5</v>
      </c>
    </row>
    <row r="172" spans="3:4" ht="15" customHeight="1" x14ac:dyDescent="0.25">
      <c r="C172" s="145" t="s">
        <v>2049</v>
      </c>
      <c r="D172" s="135">
        <v>195.57999999999998</v>
      </c>
    </row>
    <row r="173" spans="3:4" ht="15" customHeight="1" x14ac:dyDescent="0.25">
      <c r="C173" s="145" t="s">
        <v>2050</v>
      </c>
      <c r="D173" s="135">
        <v>177.8</v>
      </c>
    </row>
    <row r="174" spans="3:4" ht="15" customHeight="1" x14ac:dyDescent="0.25">
      <c r="C174" s="145" t="s">
        <v>2051</v>
      </c>
      <c r="D174" s="135">
        <v>185.42</v>
      </c>
    </row>
    <row r="175" spans="3:4" ht="15" customHeight="1" x14ac:dyDescent="0.25">
      <c r="C175" s="145" t="s">
        <v>2052</v>
      </c>
      <c r="D175" s="135">
        <v>193.04</v>
      </c>
    </row>
    <row r="176" spans="3:4" ht="15" customHeight="1" x14ac:dyDescent="0.25">
      <c r="C176" s="145" t="s">
        <v>2053</v>
      </c>
      <c r="D176" s="135">
        <v>187.96</v>
      </c>
    </row>
    <row r="177" spans="3:4" ht="15" customHeight="1" x14ac:dyDescent="0.25">
      <c r="C177" s="145" t="s">
        <v>2054</v>
      </c>
      <c r="D177" s="135">
        <v>193.04</v>
      </c>
    </row>
    <row r="178" spans="3:4" ht="15" customHeight="1" x14ac:dyDescent="0.25">
      <c r="C178" s="145" t="s">
        <v>2055</v>
      </c>
      <c r="D178" s="135">
        <v>200.66</v>
      </c>
    </row>
    <row r="179" spans="3:4" ht="15" customHeight="1" x14ac:dyDescent="0.25">
      <c r="C179" s="145" t="s">
        <v>2056</v>
      </c>
      <c r="D179" s="135">
        <v>203.2</v>
      </c>
    </row>
    <row r="180" spans="3:4" ht="15" customHeight="1" x14ac:dyDescent="0.25">
      <c r="C180" s="145" t="s">
        <v>2057</v>
      </c>
      <c r="D180" s="135">
        <v>208.28</v>
      </c>
    </row>
    <row r="181" spans="3:4" ht="15" customHeight="1" x14ac:dyDescent="0.25">
      <c r="C181" s="145" t="s">
        <v>2058</v>
      </c>
      <c r="D181" s="135">
        <v>195.57999999999998</v>
      </c>
    </row>
    <row r="182" spans="3:4" ht="15" customHeight="1" x14ac:dyDescent="0.25">
      <c r="C182" s="145" t="s">
        <v>2059</v>
      </c>
      <c r="D182" s="135">
        <v>200.66</v>
      </c>
    </row>
    <row r="183" spans="3:4" ht="15" customHeight="1" x14ac:dyDescent="0.25">
      <c r="C183" s="145" t="s">
        <v>2060</v>
      </c>
      <c r="D183" s="135">
        <v>190.5</v>
      </c>
    </row>
    <row r="184" spans="3:4" ht="15" customHeight="1" x14ac:dyDescent="0.25">
      <c r="C184" s="145" t="s">
        <v>2061</v>
      </c>
      <c r="D184" s="135">
        <v>200.66</v>
      </c>
    </row>
    <row r="185" spans="3:4" ht="15" customHeight="1" x14ac:dyDescent="0.25">
      <c r="C185" s="145" t="s">
        <v>2062</v>
      </c>
      <c r="D185" s="135">
        <v>200.66</v>
      </c>
    </row>
    <row r="186" spans="3:4" ht="15" customHeight="1" x14ac:dyDescent="0.25">
      <c r="C186" s="145" t="s">
        <v>2063</v>
      </c>
      <c r="D186" s="135">
        <v>203.2</v>
      </c>
    </row>
    <row r="187" spans="3:4" ht="15" customHeight="1" x14ac:dyDescent="0.25">
      <c r="C187" s="145" t="s">
        <v>2064</v>
      </c>
      <c r="D187" s="135">
        <v>198.12</v>
      </c>
    </row>
    <row r="188" spans="3:4" ht="15" customHeight="1" x14ac:dyDescent="0.25">
      <c r="C188" s="145" t="s">
        <v>2065</v>
      </c>
      <c r="D188" s="135">
        <v>187.96</v>
      </c>
    </row>
    <row r="189" spans="3:4" ht="15" customHeight="1" x14ac:dyDescent="0.25">
      <c r="C189" s="145" t="s">
        <v>2066</v>
      </c>
      <c r="D189" s="135">
        <v>182.88</v>
      </c>
    </row>
    <row r="190" spans="3:4" ht="15" customHeight="1" x14ac:dyDescent="0.25">
      <c r="C190" s="145" t="s">
        <v>2067</v>
      </c>
      <c r="D190" s="135">
        <v>213.36</v>
      </c>
    </row>
    <row r="191" spans="3:4" ht="15" customHeight="1" x14ac:dyDescent="0.25">
      <c r="C191" s="145" t="s">
        <v>2068</v>
      </c>
      <c r="D191" s="135">
        <v>187.96</v>
      </c>
    </row>
    <row r="192" spans="3:4" ht="15" customHeight="1" x14ac:dyDescent="0.25">
      <c r="C192" s="145" t="s">
        <v>2069</v>
      </c>
      <c r="D192" s="135">
        <v>198.12</v>
      </c>
    </row>
    <row r="193" spans="3:4" ht="15" customHeight="1" x14ac:dyDescent="0.25">
      <c r="C193" s="145" t="s">
        <v>2070</v>
      </c>
      <c r="D193" s="135">
        <v>198.12</v>
      </c>
    </row>
    <row r="194" spans="3:4" ht="15" customHeight="1" x14ac:dyDescent="0.25">
      <c r="C194" s="145" t="s">
        <v>2071</v>
      </c>
      <c r="D194" s="135">
        <v>208.28</v>
      </c>
    </row>
    <row r="195" spans="3:4" ht="15" customHeight="1" x14ac:dyDescent="0.25">
      <c r="C195" s="145" t="s">
        <v>2072</v>
      </c>
      <c r="D195" s="135">
        <v>185.42</v>
      </c>
    </row>
    <row r="196" spans="3:4" ht="15" customHeight="1" x14ac:dyDescent="0.25">
      <c r="C196" s="145" t="s">
        <v>2073</v>
      </c>
      <c r="D196" s="135">
        <v>200.66</v>
      </c>
    </row>
    <row r="197" spans="3:4" ht="15" customHeight="1" x14ac:dyDescent="0.25">
      <c r="C197" s="145" t="s">
        <v>2074</v>
      </c>
      <c r="D197" s="135">
        <v>187.96</v>
      </c>
    </row>
    <row r="198" spans="3:4" ht="15" customHeight="1" x14ac:dyDescent="0.25">
      <c r="C198" s="145" t="s">
        <v>2075</v>
      </c>
      <c r="D198" s="135">
        <v>200.66</v>
      </c>
    </row>
    <row r="199" spans="3:4" ht="15" customHeight="1" x14ac:dyDescent="0.25">
      <c r="C199" s="145" t="s">
        <v>2076</v>
      </c>
      <c r="D199" s="135">
        <v>198.12</v>
      </c>
    </row>
    <row r="200" spans="3:4" ht="15" customHeight="1" x14ac:dyDescent="0.25">
      <c r="C200" s="145" t="s">
        <v>2077</v>
      </c>
      <c r="D200" s="135">
        <v>210.82</v>
      </c>
    </row>
    <row r="201" spans="3:4" ht="15" customHeight="1" x14ac:dyDescent="0.25">
      <c r="C201" s="145" t="s">
        <v>2078</v>
      </c>
      <c r="D201" s="135">
        <v>198.12</v>
      </c>
    </row>
    <row r="202" spans="3:4" ht="15" customHeight="1" x14ac:dyDescent="0.25">
      <c r="C202" s="145" t="s">
        <v>2079</v>
      </c>
      <c r="D202" s="135">
        <v>210.82</v>
      </c>
    </row>
    <row r="203" spans="3:4" ht="15" customHeight="1" x14ac:dyDescent="0.25">
      <c r="C203" s="145" t="s">
        <v>2080</v>
      </c>
      <c r="D203" s="135">
        <v>198.12</v>
      </c>
    </row>
    <row r="204" spans="3:4" ht="15" customHeight="1" x14ac:dyDescent="0.25">
      <c r="C204" s="145" t="s">
        <v>2081</v>
      </c>
      <c r="D204" s="135">
        <v>203.2</v>
      </c>
    </row>
    <row r="205" spans="3:4" ht="15" customHeight="1" x14ac:dyDescent="0.25">
      <c r="C205" s="145" t="s">
        <v>2082</v>
      </c>
      <c r="D205" s="135">
        <v>182.88</v>
      </c>
    </row>
    <row r="206" spans="3:4" ht="15" customHeight="1" x14ac:dyDescent="0.25">
      <c r="C206" s="145" t="s">
        <v>2083</v>
      </c>
      <c r="D206" s="135">
        <v>218.44000000000003</v>
      </c>
    </row>
    <row r="207" spans="3:4" ht="15" customHeight="1" x14ac:dyDescent="0.25">
      <c r="C207" s="145" t="s">
        <v>2084</v>
      </c>
      <c r="D207" s="135">
        <v>195.57999999999998</v>
      </c>
    </row>
    <row r="208" spans="3:4" ht="15" customHeight="1" x14ac:dyDescent="0.25">
      <c r="C208" s="145" t="s">
        <v>2085</v>
      </c>
      <c r="D208" s="135">
        <v>200.66</v>
      </c>
    </row>
    <row r="209" spans="3:4" ht="15" customHeight="1" x14ac:dyDescent="0.25">
      <c r="C209" s="145" t="s">
        <v>2086</v>
      </c>
      <c r="D209" s="135">
        <v>193.04</v>
      </c>
    </row>
    <row r="210" spans="3:4" ht="15" customHeight="1" x14ac:dyDescent="0.25">
      <c r="C210" s="145" t="s">
        <v>2087</v>
      </c>
      <c r="D210" s="135">
        <v>205.74</v>
      </c>
    </row>
    <row r="211" spans="3:4" ht="15" customHeight="1" x14ac:dyDescent="0.25">
      <c r="C211" s="145" t="s">
        <v>2088</v>
      </c>
      <c r="D211" s="135">
        <v>190.5</v>
      </c>
    </row>
    <row r="212" spans="3:4" ht="15" customHeight="1" x14ac:dyDescent="0.25">
      <c r="C212" s="145" t="s">
        <v>2089</v>
      </c>
      <c r="D212" s="135">
        <v>193.04</v>
      </c>
    </row>
    <row r="213" spans="3:4" ht="15" customHeight="1" x14ac:dyDescent="0.25">
      <c r="C213" s="145" t="s">
        <v>2090</v>
      </c>
      <c r="D213" s="135">
        <v>193.04</v>
      </c>
    </row>
    <row r="214" spans="3:4" ht="15" customHeight="1" x14ac:dyDescent="0.25">
      <c r="C214" s="145" t="s">
        <v>2091</v>
      </c>
      <c r="D214" s="135">
        <v>208.28</v>
      </c>
    </row>
    <row r="215" spans="3:4" ht="15" customHeight="1" x14ac:dyDescent="0.25">
      <c r="C215" s="145" t="s">
        <v>2092</v>
      </c>
      <c r="D215" s="135">
        <v>187.96</v>
      </c>
    </row>
    <row r="216" spans="3:4" ht="15" customHeight="1" x14ac:dyDescent="0.25">
      <c r="C216" s="145" t="s">
        <v>2093</v>
      </c>
      <c r="D216" s="135">
        <v>210.82</v>
      </c>
    </row>
    <row r="217" spans="3:4" ht="15" customHeight="1" x14ac:dyDescent="0.25">
      <c r="C217" s="145" t="s">
        <v>2094</v>
      </c>
      <c r="D217" s="135">
        <v>203.2</v>
      </c>
    </row>
    <row r="218" spans="3:4" ht="15" customHeight="1" x14ac:dyDescent="0.25">
      <c r="C218" s="145" t="s">
        <v>2095</v>
      </c>
      <c r="D218" s="135">
        <v>195.57999999999998</v>
      </c>
    </row>
    <row r="219" spans="3:4" ht="15" customHeight="1" x14ac:dyDescent="0.25">
      <c r="C219" s="145" t="s">
        <v>2096</v>
      </c>
      <c r="D219" s="135">
        <v>198.12</v>
      </c>
    </row>
    <row r="220" spans="3:4" ht="15" customHeight="1" x14ac:dyDescent="0.25">
      <c r="C220" s="145" t="s">
        <v>2097</v>
      </c>
      <c r="D220" s="135">
        <v>187.96</v>
      </c>
    </row>
    <row r="221" spans="3:4" ht="15" customHeight="1" x14ac:dyDescent="0.25">
      <c r="C221" s="145" t="s">
        <v>2098</v>
      </c>
      <c r="D221" s="135">
        <v>187.96</v>
      </c>
    </row>
    <row r="222" spans="3:4" ht="15" customHeight="1" x14ac:dyDescent="0.25">
      <c r="C222" s="145" t="s">
        <v>2099</v>
      </c>
      <c r="D222" s="135">
        <v>198.12</v>
      </c>
    </row>
    <row r="223" spans="3:4" ht="15" customHeight="1" x14ac:dyDescent="0.25">
      <c r="C223" s="145" t="s">
        <v>2100</v>
      </c>
      <c r="D223" s="135">
        <v>193.04</v>
      </c>
    </row>
    <row r="224" spans="3:4" ht="15" customHeight="1" x14ac:dyDescent="0.25">
      <c r="C224" s="145" t="s">
        <v>2101</v>
      </c>
      <c r="D224" s="135">
        <v>190.5</v>
      </c>
    </row>
    <row r="225" spans="3:4" ht="15" customHeight="1" x14ac:dyDescent="0.25">
      <c r="C225" s="145" t="s">
        <v>2102</v>
      </c>
      <c r="D225" s="135">
        <v>200.66</v>
      </c>
    </row>
    <row r="226" spans="3:4" ht="15" customHeight="1" x14ac:dyDescent="0.25">
      <c r="C226" s="145" t="s">
        <v>2103</v>
      </c>
      <c r="D226" s="135">
        <v>190.5</v>
      </c>
    </row>
    <row r="227" spans="3:4" ht="15" customHeight="1" x14ac:dyDescent="0.25">
      <c r="C227" s="145" t="s">
        <v>2104</v>
      </c>
      <c r="D227" s="135">
        <v>190.5</v>
      </c>
    </row>
    <row r="228" spans="3:4" ht="15" customHeight="1" x14ac:dyDescent="0.25">
      <c r="C228" s="145" t="s">
        <v>2105</v>
      </c>
      <c r="D228" s="135">
        <v>210.82</v>
      </c>
    </row>
    <row r="229" spans="3:4" ht="15" customHeight="1" x14ac:dyDescent="0.25">
      <c r="C229" s="145" t="s">
        <v>2106</v>
      </c>
      <c r="D229" s="135">
        <v>213.36</v>
      </c>
    </row>
    <row r="230" spans="3:4" ht="15" customHeight="1" x14ac:dyDescent="0.25">
      <c r="C230" s="145" t="s">
        <v>2107</v>
      </c>
      <c r="D230" s="135">
        <v>195.57999999999998</v>
      </c>
    </row>
    <row r="231" spans="3:4" ht="15" customHeight="1" x14ac:dyDescent="0.25">
      <c r="C231" s="145" t="s">
        <v>2108</v>
      </c>
      <c r="D231" s="135">
        <v>190.5</v>
      </c>
    </row>
    <row r="232" spans="3:4" ht="15" customHeight="1" x14ac:dyDescent="0.25">
      <c r="C232" s="145" t="s">
        <v>2109</v>
      </c>
      <c r="D232" s="135">
        <v>195.57999999999998</v>
      </c>
    </row>
    <row r="233" spans="3:4" ht="15" customHeight="1" x14ac:dyDescent="0.25">
      <c r="C233" s="145" t="s">
        <v>2110</v>
      </c>
      <c r="D233" s="135">
        <v>203.2</v>
      </c>
    </row>
    <row r="234" spans="3:4" ht="15" customHeight="1" x14ac:dyDescent="0.25">
      <c r="C234" s="145" t="s">
        <v>2111</v>
      </c>
      <c r="D234" s="135">
        <v>205.74</v>
      </c>
    </row>
    <row r="235" spans="3:4" ht="15" customHeight="1" x14ac:dyDescent="0.25">
      <c r="C235" s="145" t="s">
        <v>2112</v>
      </c>
      <c r="D235" s="135">
        <v>198.12</v>
      </c>
    </row>
    <row r="236" spans="3:4" ht="15" customHeight="1" x14ac:dyDescent="0.25">
      <c r="C236" s="145" t="s">
        <v>2113</v>
      </c>
      <c r="D236" s="135">
        <v>195.57999999999998</v>
      </c>
    </row>
    <row r="237" spans="3:4" ht="15" customHeight="1" x14ac:dyDescent="0.25">
      <c r="C237" s="145" t="s">
        <v>2114</v>
      </c>
      <c r="D237" s="135">
        <v>200.66</v>
      </c>
    </row>
    <row r="238" spans="3:4" ht="15" customHeight="1" x14ac:dyDescent="0.25">
      <c r="C238" s="145" t="s">
        <v>2115</v>
      </c>
      <c r="D238" s="135">
        <v>205.74</v>
      </c>
    </row>
    <row r="239" spans="3:4" ht="15" customHeight="1" x14ac:dyDescent="0.25">
      <c r="C239" s="145" t="s">
        <v>2116</v>
      </c>
      <c r="D239" s="135">
        <v>190.5</v>
      </c>
    </row>
    <row r="240" spans="3:4" ht="15" customHeight="1" x14ac:dyDescent="0.25">
      <c r="C240" s="145" t="s">
        <v>2117</v>
      </c>
      <c r="D240" s="135">
        <v>185.42</v>
      </c>
    </row>
    <row r="241" spans="3:4" ht="15" customHeight="1" x14ac:dyDescent="0.25">
      <c r="C241" s="145" t="s">
        <v>2118</v>
      </c>
      <c r="D241" s="135">
        <v>193.04</v>
      </c>
    </row>
    <row r="242" spans="3:4" ht="15" customHeight="1" x14ac:dyDescent="0.25">
      <c r="C242" s="145" t="s">
        <v>2119</v>
      </c>
      <c r="D242" s="135">
        <v>195.57999999999998</v>
      </c>
    </row>
    <row r="243" spans="3:4" ht="15" customHeight="1" x14ac:dyDescent="0.25">
      <c r="C243" s="145" t="s">
        <v>2120</v>
      </c>
      <c r="D243" s="135">
        <v>195.57999999999998</v>
      </c>
    </row>
    <row r="244" spans="3:4" ht="15" customHeight="1" x14ac:dyDescent="0.25">
      <c r="C244" s="145" t="s">
        <v>2121</v>
      </c>
      <c r="D244" s="135">
        <v>200.66</v>
      </c>
    </row>
    <row r="245" spans="3:4" ht="15" customHeight="1" x14ac:dyDescent="0.25">
      <c r="C245" s="145" t="s">
        <v>2122</v>
      </c>
      <c r="D245" s="135">
        <v>190.5</v>
      </c>
    </row>
    <row r="246" spans="3:4" ht="15" customHeight="1" x14ac:dyDescent="0.25">
      <c r="C246" s="145" t="s">
        <v>2123</v>
      </c>
      <c r="D246" s="135">
        <v>198.12</v>
      </c>
    </row>
    <row r="247" spans="3:4" ht="15" customHeight="1" x14ac:dyDescent="0.25">
      <c r="C247" s="145" t="s">
        <v>2124</v>
      </c>
      <c r="D247" s="135">
        <v>205.74</v>
      </c>
    </row>
    <row r="248" spans="3:4" ht="15" customHeight="1" x14ac:dyDescent="0.25">
      <c r="C248" s="145" t="s">
        <v>2125</v>
      </c>
      <c r="D248" s="135">
        <v>218.44000000000003</v>
      </c>
    </row>
    <row r="249" spans="3:4" ht="15" customHeight="1" x14ac:dyDescent="0.25">
      <c r="C249" s="145" t="s">
        <v>2126</v>
      </c>
      <c r="D249" s="135">
        <v>205.74</v>
      </c>
    </row>
    <row r="250" spans="3:4" ht="15" customHeight="1" x14ac:dyDescent="0.25">
      <c r="C250" s="145" t="s">
        <v>2127</v>
      </c>
      <c r="D250" s="135">
        <v>198.12</v>
      </c>
    </row>
    <row r="251" spans="3:4" ht="15" customHeight="1" x14ac:dyDescent="0.25">
      <c r="C251" s="145" t="s">
        <v>2128</v>
      </c>
      <c r="D251" s="135">
        <v>182.88</v>
      </c>
    </row>
    <row r="252" spans="3:4" ht="15" customHeight="1" x14ac:dyDescent="0.25">
      <c r="C252" s="145" t="s">
        <v>2129</v>
      </c>
      <c r="D252" s="135">
        <v>205.74</v>
      </c>
    </row>
    <row r="253" spans="3:4" ht="15" customHeight="1" x14ac:dyDescent="0.25">
      <c r="C253" s="145" t="s">
        <v>2130</v>
      </c>
      <c r="D253" s="135">
        <v>205.74</v>
      </c>
    </row>
    <row r="254" spans="3:4" ht="15" customHeight="1" x14ac:dyDescent="0.25">
      <c r="C254" s="145" t="s">
        <v>2131</v>
      </c>
      <c r="D254" s="135">
        <v>203.2</v>
      </c>
    </row>
    <row r="255" spans="3:4" ht="15" customHeight="1" x14ac:dyDescent="0.25">
      <c r="C255" s="145" t="s">
        <v>2132</v>
      </c>
      <c r="D255" s="135">
        <v>213.36</v>
      </c>
    </row>
    <row r="256" spans="3:4" ht="15" customHeight="1" x14ac:dyDescent="0.25">
      <c r="C256" s="145" t="s">
        <v>2133</v>
      </c>
      <c r="D256" s="135">
        <v>205.74</v>
      </c>
    </row>
    <row r="257" spans="3:4" ht="15" customHeight="1" x14ac:dyDescent="0.25">
      <c r="C257" s="145" t="s">
        <v>2134</v>
      </c>
      <c r="D257" s="135">
        <v>210.82</v>
      </c>
    </row>
    <row r="258" spans="3:4" ht="15" customHeight="1" x14ac:dyDescent="0.25">
      <c r="C258" s="145" t="s">
        <v>2135</v>
      </c>
      <c r="D258" s="135">
        <v>185.42</v>
      </c>
    </row>
    <row r="259" spans="3:4" ht="15" customHeight="1" x14ac:dyDescent="0.25">
      <c r="C259" s="145" t="s">
        <v>2136</v>
      </c>
      <c r="D259" s="135">
        <v>208.28</v>
      </c>
    </row>
    <row r="260" spans="3:4" ht="15" customHeight="1" x14ac:dyDescent="0.25">
      <c r="C260" s="145" t="s">
        <v>2137</v>
      </c>
      <c r="D260" s="135">
        <v>208.28</v>
      </c>
    </row>
    <row r="261" spans="3:4" ht="15" customHeight="1" x14ac:dyDescent="0.25">
      <c r="C261" s="145" t="s">
        <v>2138</v>
      </c>
      <c r="D261" s="135">
        <v>213.36</v>
      </c>
    </row>
    <row r="262" spans="3:4" ht="15" customHeight="1" x14ac:dyDescent="0.25">
      <c r="C262" s="145" t="s">
        <v>2139</v>
      </c>
      <c r="D262" s="135">
        <v>203.2</v>
      </c>
    </row>
    <row r="263" spans="3:4" ht="15" customHeight="1" x14ac:dyDescent="0.25">
      <c r="C263" s="145" t="s">
        <v>2140</v>
      </c>
      <c r="D263" s="135">
        <v>200.66</v>
      </c>
    </row>
    <row r="264" spans="3:4" ht="15" customHeight="1" x14ac:dyDescent="0.25">
      <c r="C264" s="145" t="s">
        <v>2141</v>
      </c>
      <c r="D264" s="135">
        <v>198.12</v>
      </c>
    </row>
    <row r="265" spans="3:4" ht="15" customHeight="1" x14ac:dyDescent="0.25">
      <c r="C265" s="145" t="s">
        <v>2142</v>
      </c>
      <c r="D265" s="135">
        <v>200.66</v>
      </c>
    </row>
    <row r="266" spans="3:4" ht="15" customHeight="1" x14ac:dyDescent="0.25">
      <c r="C266" s="145" t="s">
        <v>2143</v>
      </c>
      <c r="D266" s="135">
        <v>182.88</v>
      </c>
    </row>
    <row r="267" spans="3:4" ht="15" customHeight="1" x14ac:dyDescent="0.25">
      <c r="C267" s="145" t="s">
        <v>2144</v>
      </c>
      <c r="D267" s="135">
        <v>187.96</v>
      </c>
    </row>
    <row r="268" spans="3:4" ht="15" customHeight="1" x14ac:dyDescent="0.25">
      <c r="C268" s="145" t="s">
        <v>2145</v>
      </c>
      <c r="D268" s="135">
        <v>210.82</v>
      </c>
    </row>
    <row r="269" spans="3:4" ht="15" customHeight="1" x14ac:dyDescent="0.25">
      <c r="C269" s="145" t="s">
        <v>2146</v>
      </c>
      <c r="D269" s="135">
        <v>205.74</v>
      </c>
    </row>
    <row r="270" spans="3:4" ht="15" customHeight="1" x14ac:dyDescent="0.25">
      <c r="C270" s="145" t="s">
        <v>2147</v>
      </c>
      <c r="D270" s="135">
        <v>185.42</v>
      </c>
    </row>
    <row r="271" spans="3:4" ht="15" customHeight="1" x14ac:dyDescent="0.25">
      <c r="C271" s="145" t="s">
        <v>2148</v>
      </c>
      <c r="D271" s="135">
        <v>205.74</v>
      </c>
    </row>
    <row r="272" spans="3:4" ht="15" customHeight="1" x14ac:dyDescent="0.25">
      <c r="C272" s="145" t="s">
        <v>2149</v>
      </c>
      <c r="D272" s="135">
        <v>198.12</v>
      </c>
    </row>
    <row r="273" spans="3:4" ht="15" customHeight="1" x14ac:dyDescent="0.25">
      <c r="C273" s="145" t="s">
        <v>2150</v>
      </c>
      <c r="D273" s="135">
        <v>205.74</v>
      </c>
    </row>
    <row r="274" spans="3:4" ht="15" customHeight="1" x14ac:dyDescent="0.25">
      <c r="C274" s="145" t="s">
        <v>2151</v>
      </c>
      <c r="D274" s="135">
        <v>208.28</v>
      </c>
    </row>
    <row r="275" spans="3:4" ht="15" customHeight="1" x14ac:dyDescent="0.25">
      <c r="C275" s="145" t="s">
        <v>2152</v>
      </c>
      <c r="D275" s="135">
        <v>195.57999999999998</v>
      </c>
    </row>
    <row r="276" spans="3:4" ht="15" customHeight="1" x14ac:dyDescent="0.25">
      <c r="C276" s="145" t="s">
        <v>2153</v>
      </c>
      <c r="D276" s="135">
        <v>203.2</v>
      </c>
    </row>
    <row r="277" spans="3:4" ht="15" customHeight="1" x14ac:dyDescent="0.25">
      <c r="C277" s="145" t="s">
        <v>2154</v>
      </c>
      <c r="D277" s="135">
        <v>200.66</v>
      </c>
    </row>
    <row r="278" spans="3:4" ht="15" customHeight="1" x14ac:dyDescent="0.25">
      <c r="C278" s="145" t="s">
        <v>2155</v>
      </c>
      <c r="D278" s="135">
        <v>203.2</v>
      </c>
    </row>
    <row r="279" spans="3:4" ht="15" customHeight="1" x14ac:dyDescent="0.25">
      <c r="C279" s="145" t="s">
        <v>2156</v>
      </c>
      <c r="D279" s="135">
        <v>185.42</v>
      </c>
    </row>
    <row r="280" spans="3:4" ht="15" customHeight="1" x14ac:dyDescent="0.25">
      <c r="C280" s="145" t="s">
        <v>2157</v>
      </c>
      <c r="D280" s="135">
        <v>193.04</v>
      </c>
    </row>
    <row r="281" spans="3:4" ht="15" customHeight="1" x14ac:dyDescent="0.25">
      <c r="C281" s="145" t="s">
        <v>2158</v>
      </c>
      <c r="D281" s="135">
        <v>190.5</v>
      </c>
    </row>
    <row r="282" spans="3:4" ht="15" customHeight="1" x14ac:dyDescent="0.25">
      <c r="C282" s="145" t="s">
        <v>2159</v>
      </c>
      <c r="D282" s="135">
        <v>203.2</v>
      </c>
    </row>
    <row r="283" spans="3:4" ht="15" customHeight="1" x14ac:dyDescent="0.25">
      <c r="C283" s="145" t="s">
        <v>2160</v>
      </c>
      <c r="D283" s="135">
        <v>195.57999999999998</v>
      </c>
    </row>
    <row r="284" spans="3:4" ht="15" customHeight="1" x14ac:dyDescent="0.25">
      <c r="C284" s="145" t="s">
        <v>2161</v>
      </c>
      <c r="D284" s="135">
        <v>205.74</v>
      </c>
    </row>
    <row r="285" spans="3:4" ht="15" customHeight="1" x14ac:dyDescent="0.25">
      <c r="C285" s="145" t="s">
        <v>2162</v>
      </c>
      <c r="D285" s="135">
        <v>203.2</v>
      </c>
    </row>
    <row r="286" spans="3:4" ht="15" customHeight="1" x14ac:dyDescent="0.25">
      <c r="C286" s="145" t="s">
        <v>2163</v>
      </c>
      <c r="D286" s="135">
        <v>205.74</v>
      </c>
    </row>
    <row r="287" spans="3:4" ht="15" customHeight="1" x14ac:dyDescent="0.25">
      <c r="C287" s="145" t="s">
        <v>2164</v>
      </c>
      <c r="D287" s="135">
        <v>198.12</v>
      </c>
    </row>
    <row r="288" spans="3:4" ht="15" customHeight="1" x14ac:dyDescent="0.25">
      <c r="C288" s="145" t="s">
        <v>2165</v>
      </c>
      <c r="D288" s="135">
        <v>215.9</v>
      </c>
    </row>
    <row r="289" spans="3:4" ht="15" customHeight="1" x14ac:dyDescent="0.25">
      <c r="C289" s="145" t="s">
        <v>2166</v>
      </c>
      <c r="D289" s="135">
        <v>198.12</v>
      </c>
    </row>
    <row r="290" spans="3:4" ht="15" customHeight="1" x14ac:dyDescent="0.25">
      <c r="C290" s="145" t="s">
        <v>2167</v>
      </c>
      <c r="D290" s="135">
        <v>220.98000000000002</v>
      </c>
    </row>
    <row r="291" spans="3:4" ht="15" customHeight="1" x14ac:dyDescent="0.25">
      <c r="C291" s="145" t="s">
        <v>2168</v>
      </c>
      <c r="D291" s="135">
        <v>185.42</v>
      </c>
    </row>
    <row r="292" spans="3:4" ht="15" customHeight="1" x14ac:dyDescent="0.25">
      <c r="C292" s="145" t="s">
        <v>2169</v>
      </c>
      <c r="D292" s="135">
        <v>182.88</v>
      </c>
    </row>
    <row r="293" spans="3:4" ht="15" customHeight="1" x14ac:dyDescent="0.25">
      <c r="C293" s="145" t="s">
        <v>2170</v>
      </c>
      <c r="D293" s="135">
        <v>200.66</v>
      </c>
    </row>
    <row r="294" spans="3:4" ht="15" customHeight="1" x14ac:dyDescent="0.25">
      <c r="C294" s="145" t="s">
        <v>2171</v>
      </c>
      <c r="D294" s="135">
        <v>185.42</v>
      </c>
    </row>
    <row r="295" spans="3:4" ht="15" customHeight="1" x14ac:dyDescent="0.25">
      <c r="C295" s="145" t="s">
        <v>2172</v>
      </c>
      <c r="D295" s="135">
        <v>205.74</v>
      </c>
    </row>
    <row r="296" spans="3:4" ht="15" customHeight="1" x14ac:dyDescent="0.25">
      <c r="C296" s="145" t="s">
        <v>2173</v>
      </c>
      <c r="D296" s="135">
        <v>200.66</v>
      </c>
    </row>
    <row r="297" spans="3:4" ht="15" customHeight="1" x14ac:dyDescent="0.25">
      <c r="C297" s="145" t="s">
        <v>2174</v>
      </c>
      <c r="D297" s="135">
        <v>187.96</v>
      </c>
    </row>
    <row r="298" spans="3:4" ht="15" customHeight="1" x14ac:dyDescent="0.25">
      <c r="C298" s="145" t="s">
        <v>2175</v>
      </c>
      <c r="D298" s="135">
        <v>210.82</v>
      </c>
    </row>
    <row r="299" spans="3:4" ht="15" customHeight="1" x14ac:dyDescent="0.25">
      <c r="C299" s="145" t="s">
        <v>2176</v>
      </c>
      <c r="D299" s="135">
        <v>198.12</v>
      </c>
    </row>
    <row r="300" spans="3:4" ht="15" customHeight="1" x14ac:dyDescent="0.25">
      <c r="C300" s="145" t="s">
        <v>2177</v>
      </c>
      <c r="D300" s="135">
        <v>198.12</v>
      </c>
    </row>
    <row r="301" spans="3:4" ht="15" customHeight="1" x14ac:dyDescent="0.25">
      <c r="C301" s="145" t="s">
        <v>2178</v>
      </c>
      <c r="D301" s="135">
        <v>177.8</v>
      </c>
    </row>
    <row r="302" spans="3:4" ht="15" customHeight="1" x14ac:dyDescent="0.25">
      <c r="C302" s="145" t="s">
        <v>2179</v>
      </c>
      <c r="D302" s="135">
        <v>200.66</v>
      </c>
    </row>
    <row r="303" spans="3:4" ht="15" customHeight="1" x14ac:dyDescent="0.25">
      <c r="C303" s="145" t="s">
        <v>2180</v>
      </c>
      <c r="D303" s="135">
        <v>198.12</v>
      </c>
    </row>
    <row r="304" spans="3:4" ht="15" customHeight="1" x14ac:dyDescent="0.25">
      <c r="C304" s="145" t="s">
        <v>2181</v>
      </c>
      <c r="D304" s="135">
        <v>198.12</v>
      </c>
    </row>
    <row r="305" spans="3:4" ht="15" customHeight="1" x14ac:dyDescent="0.25">
      <c r="C305" s="145" t="s">
        <v>2182</v>
      </c>
      <c r="D305" s="135">
        <v>195.57999999999998</v>
      </c>
    </row>
    <row r="306" spans="3:4" ht="15" customHeight="1" x14ac:dyDescent="0.25">
      <c r="C306" s="145" t="s">
        <v>2183</v>
      </c>
      <c r="D306" s="135">
        <v>200.66</v>
      </c>
    </row>
    <row r="307" spans="3:4" ht="15" customHeight="1" x14ac:dyDescent="0.25">
      <c r="C307" s="145" t="s">
        <v>2184</v>
      </c>
      <c r="D307" s="135">
        <v>195.57999999999998</v>
      </c>
    </row>
    <row r="308" spans="3:4" ht="15" customHeight="1" x14ac:dyDescent="0.25">
      <c r="C308" s="145" t="s">
        <v>2185</v>
      </c>
      <c r="D308" s="135">
        <v>185.42</v>
      </c>
    </row>
    <row r="309" spans="3:4" ht="15" customHeight="1" x14ac:dyDescent="0.25">
      <c r="C309" s="145" t="s">
        <v>2186</v>
      </c>
      <c r="D309" s="135">
        <v>182.88</v>
      </c>
    </row>
    <row r="310" spans="3:4" ht="15" customHeight="1" x14ac:dyDescent="0.25">
      <c r="C310" s="145" t="s">
        <v>2187</v>
      </c>
      <c r="D310" s="135">
        <v>208.28</v>
      </c>
    </row>
    <row r="311" spans="3:4" ht="15" customHeight="1" x14ac:dyDescent="0.25">
      <c r="C311" s="145" t="s">
        <v>2188</v>
      </c>
      <c r="D311" s="135">
        <v>198.12</v>
      </c>
    </row>
    <row r="312" spans="3:4" ht="15" customHeight="1" x14ac:dyDescent="0.25">
      <c r="C312" s="145" t="s">
        <v>2189</v>
      </c>
      <c r="D312" s="135">
        <v>185.42</v>
      </c>
    </row>
    <row r="313" spans="3:4" ht="15" customHeight="1" x14ac:dyDescent="0.25">
      <c r="C313" s="145" t="s">
        <v>2190</v>
      </c>
      <c r="D313" s="135">
        <v>210.82</v>
      </c>
    </row>
    <row r="314" spans="3:4" ht="15" customHeight="1" x14ac:dyDescent="0.25">
      <c r="C314" s="145" t="s">
        <v>2191</v>
      </c>
      <c r="D314" s="135">
        <v>203.2</v>
      </c>
    </row>
    <row r="315" spans="3:4" ht="15" customHeight="1" x14ac:dyDescent="0.25">
      <c r="C315" s="145" t="s">
        <v>2192</v>
      </c>
      <c r="D315" s="135">
        <v>185.42</v>
      </c>
    </row>
    <row r="316" spans="3:4" ht="15" customHeight="1" x14ac:dyDescent="0.25">
      <c r="C316" s="145" t="s">
        <v>2193</v>
      </c>
      <c r="D316" s="135">
        <v>187.96</v>
      </c>
    </row>
    <row r="317" spans="3:4" ht="15" customHeight="1" x14ac:dyDescent="0.25">
      <c r="C317" s="145" t="s">
        <v>2194</v>
      </c>
      <c r="D317" s="135">
        <v>185.42</v>
      </c>
    </row>
    <row r="318" spans="3:4" ht="15" customHeight="1" x14ac:dyDescent="0.25">
      <c r="C318" s="145" t="s">
        <v>2195</v>
      </c>
      <c r="D318" s="135">
        <v>195.57999999999998</v>
      </c>
    </row>
    <row r="319" spans="3:4" ht="15" customHeight="1" x14ac:dyDescent="0.25">
      <c r="C319" s="145" t="s">
        <v>2196</v>
      </c>
      <c r="D319" s="135">
        <v>190.5</v>
      </c>
    </row>
    <row r="320" spans="3:4" ht="15" customHeight="1" x14ac:dyDescent="0.25">
      <c r="C320" s="145" t="s">
        <v>2197</v>
      </c>
      <c r="D320" s="135">
        <v>205.74</v>
      </c>
    </row>
    <row r="321" spans="3:4" ht="15" customHeight="1" x14ac:dyDescent="0.25">
      <c r="C321" s="145" t="s">
        <v>2198</v>
      </c>
      <c r="D321" s="135">
        <v>213.36</v>
      </c>
    </row>
    <row r="322" spans="3:4" ht="15" customHeight="1" x14ac:dyDescent="0.25">
      <c r="C322" s="145" t="s">
        <v>2199</v>
      </c>
      <c r="D322" s="135">
        <v>213.36</v>
      </c>
    </row>
    <row r="323" spans="3:4" ht="15" customHeight="1" x14ac:dyDescent="0.25">
      <c r="C323" s="145" t="s">
        <v>2200</v>
      </c>
      <c r="D323" s="135">
        <v>193.04</v>
      </c>
    </row>
    <row r="324" spans="3:4" ht="15" customHeight="1" x14ac:dyDescent="0.25">
      <c r="C324" s="145" t="s">
        <v>2201</v>
      </c>
      <c r="D324" s="135">
        <v>203.2</v>
      </c>
    </row>
    <row r="325" spans="3:4" ht="15" customHeight="1" x14ac:dyDescent="0.25">
      <c r="C325" s="145" t="s">
        <v>2202</v>
      </c>
      <c r="D325" s="135">
        <v>203.2</v>
      </c>
    </row>
    <row r="326" spans="3:4" ht="15" customHeight="1" x14ac:dyDescent="0.25">
      <c r="C326" s="145" t="s">
        <v>2203</v>
      </c>
      <c r="D326" s="135">
        <v>198.12</v>
      </c>
    </row>
    <row r="327" spans="3:4" ht="15" customHeight="1" x14ac:dyDescent="0.25">
      <c r="C327" s="145" t="s">
        <v>2204</v>
      </c>
      <c r="D327" s="135">
        <v>185.42</v>
      </c>
    </row>
    <row r="328" spans="3:4" ht="15" customHeight="1" x14ac:dyDescent="0.25">
      <c r="C328" s="145" t="s">
        <v>2205</v>
      </c>
      <c r="D328" s="135">
        <v>200.66</v>
      </c>
    </row>
    <row r="329" spans="3:4" ht="15" customHeight="1" x14ac:dyDescent="0.25">
      <c r="C329" s="145" t="s">
        <v>2206</v>
      </c>
      <c r="D329" s="135">
        <v>187.96</v>
      </c>
    </row>
    <row r="330" spans="3:4" ht="15" customHeight="1" x14ac:dyDescent="0.25">
      <c r="C330" s="145" t="s">
        <v>2207</v>
      </c>
      <c r="D330" s="135">
        <v>193.04</v>
      </c>
    </row>
    <row r="331" spans="3:4" ht="15" customHeight="1" x14ac:dyDescent="0.25">
      <c r="C331" s="145" t="s">
        <v>2208</v>
      </c>
      <c r="D331" s="135">
        <v>195.57999999999998</v>
      </c>
    </row>
    <row r="332" spans="3:4" ht="15" customHeight="1" x14ac:dyDescent="0.25">
      <c r="C332" s="145" t="s">
        <v>2209</v>
      </c>
      <c r="D332" s="135">
        <v>190.5</v>
      </c>
    </row>
    <row r="333" spans="3:4" ht="15" customHeight="1" x14ac:dyDescent="0.25">
      <c r="C333" s="145" t="s">
        <v>2210</v>
      </c>
      <c r="D333" s="135">
        <v>193.04</v>
      </c>
    </row>
    <row r="334" spans="3:4" ht="15" customHeight="1" x14ac:dyDescent="0.25">
      <c r="C334" s="145" t="s">
        <v>2211</v>
      </c>
      <c r="D334" s="135">
        <v>205.74</v>
      </c>
    </row>
    <row r="335" spans="3:4" ht="15" customHeight="1" x14ac:dyDescent="0.25">
      <c r="C335" s="145" t="s">
        <v>2212</v>
      </c>
      <c r="D335" s="135">
        <v>185.42</v>
      </c>
    </row>
    <row r="336" spans="3:4" ht="15" customHeight="1" x14ac:dyDescent="0.25">
      <c r="C336" s="145" t="s">
        <v>2213</v>
      </c>
      <c r="D336" s="135">
        <v>177.8</v>
      </c>
    </row>
    <row r="337" spans="3:4" ht="15" customHeight="1" x14ac:dyDescent="0.25">
      <c r="C337" s="145" t="s">
        <v>2214</v>
      </c>
      <c r="D337" s="135">
        <v>223.52</v>
      </c>
    </row>
    <row r="338" spans="3:4" ht="15" customHeight="1" x14ac:dyDescent="0.25">
      <c r="C338" s="145" t="s">
        <v>2215</v>
      </c>
      <c r="D338" s="135">
        <v>190.5</v>
      </c>
    </row>
    <row r="339" spans="3:4" ht="15" customHeight="1" x14ac:dyDescent="0.25">
      <c r="C339" s="145" t="s">
        <v>2216</v>
      </c>
      <c r="D339" s="135">
        <v>208.28</v>
      </c>
    </row>
    <row r="340" spans="3:4" ht="15" customHeight="1" x14ac:dyDescent="0.25">
      <c r="C340" s="145" t="s">
        <v>2217</v>
      </c>
      <c r="D340" s="135">
        <v>208.28</v>
      </c>
    </row>
    <row r="341" spans="3:4" ht="15" customHeight="1" x14ac:dyDescent="0.25">
      <c r="C341" s="145" t="s">
        <v>2218</v>
      </c>
      <c r="D341" s="135">
        <v>195.57999999999998</v>
      </c>
    </row>
    <row r="342" spans="3:4" ht="15" customHeight="1" x14ac:dyDescent="0.25">
      <c r="C342" s="145" t="s">
        <v>2219</v>
      </c>
      <c r="D342" s="135">
        <v>210.82</v>
      </c>
    </row>
    <row r="343" spans="3:4" ht="15" customHeight="1" x14ac:dyDescent="0.25">
      <c r="C343" s="145" t="s">
        <v>2220</v>
      </c>
      <c r="D343" s="135">
        <v>205.74</v>
      </c>
    </row>
    <row r="344" spans="3:4" ht="15" customHeight="1" x14ac:dyDescent="0.25">
      <c r="C344" s="145" t="s">
        <v>2221</v>
      </c>
      <c r="D344" s="135">
        <v>200.66</v>
      </c>
    </row>
    <row r="345" spans="3:4" ht="15" customHeight="1" x14ac:dyDescent="0.25">
      <c r="C345" s="145" t="s">
        <v>2222</v>
      </c>
      <c r="D345" s="135">
        <v>200.66</v>
      </c>
    </row>
    <row r="346" spans="3:4" ht="15" customHeight="1" x14ac:dyDescent="0.25">
      <c r="C346" s="145" t="s">
        <v>2223</v>
      </c>
      <c r="D346" s="135">
        <v>200.66</v>
      </c>
    </row>
    <row r="347" spans="3:4" ht="15" customHeight="1" x14ac:dyDescent="0.25">
      <c r="C347" s="145" t="s">
        <v>2224</v>
      </c>
      <c r="D347" s="135">
        <v>198.12</v>
      </c>
    </row>
    <row r="348" spans="3:4" ht="15" customHeight="1" x14ac:dyDescent="0.25">
      <c r="C348" s="145" t="s">
        <v>2225</v>
      </c>
      <c r="D348" s="135">
        <v>193.04</v>
      </c>
    </row>
    <row r="349" spans="3:4" ht="15" customHeight="1" x14ac:dyDescent="0.25">
      <c r="C349" s="145" t="s">
        <v>2226</v>
      </c>
      <c r="D349" s="135">
        <v>187.96</v>
      </c>
    </row>
    <row r="350" spans="3:4" ht="15" customHeight="1" x14ac:dyDescent="0.25">
      <c r="C350" s="145" t="s">
        <v>2227</v>
      </c>
      <c r="D350" s="135">
        <v>200.66</v>
      </c>
    </row>
    <row r="351" spans="3:4" ht="15" customHeight="1" x14ac:dyDescent="0.25">
      <c r="C351" s="145" t="s">
        <v>2228</v>
      </c>
      <c r="D351" s="135">
        <v>182.88</v>
      </c>
    </row>
    <row r="352" spans="3:4" ht="15" customHeight="1" x14ac:dyDescent="0.25">
      <c r="C352" s="145" t="s">
        <v>2229</v>
      </c>
      <c r="D352" s="135">
        <v>193.04</v>
      </c>
    </row>
    <row r="353" spans="3:4" ht="15" customHeight="1" x14ac:dyDescent="0.25">
      <c r="C353" s="145" t="s">
        <v>2230</v>
      </c>
      <c r="D353" s="135">
        <v>223.52</v>
      </c>
    </row>
    <row r="354" spans="3:4" ht="15" customHeight="1" x14ac:dyDescent="0.25">
      <c r="C354" s="145" t="s">
        <v>2231</v>
      </c>
      <c r="D354" s="135">
        <v>213.36</v>
      </c>
    </row>
    <row r="355" spans="3:4" ht="15" customHeight="1" x14ac:dyDescent="0.25">
      <c r="C355" s="145" t="s">
        <v>2232</v>
      </c>
      <c r="D355" s="135">
        <v>193.04</v>
      </c>
    </row>
    <row r="356" spans="3:4" ht="15" customHeight="1" x14ac:dyDescent="0.25">
      <c r="C356" s="145" t="s">
        <v>2233</v>
      </c>
      <c r="D356" s="135">
        <v>198.12</v>
      </c>
    </row>
    <row r="357" spans="3:4" ht="15" customHeight="1" x14ac:dyDescent="0.25">
      <c r="C357" s="145" t="s">
        <v>2234</v>
      </c>
      <c r="D357" s="135">
        <v>218.44000000000003</v>
      </c>
    </row>
    <row r="358" spans="3:4" ht="15" customHeight="1" x14ac:dyDescent="0.25">
      <c r="C358" s="145" t="s">
        <v>2235</v>
      </c>
      <c r="D358" s="135">
        <v>200.66</v>
      </c>
    </row>
    <row r="359" spans="3:4" ht="15" customHeight="1" x14ac:dyDescent="0.25">
      <c r="C359" s="145" t="s">
        <v>2236</v>
      </c>
      <c r="D359" s="135">
        <v>203.2</v>
      </c>
    </row>
    <row r="360" spans="3:4" ht="15" customHeight="1" x14ac:dyDescent="0.25">
      <c r="C360" s="145" t="s">
        <v>2237</v>
      </c>
      <c r="D360" s="135">
        <v>190.5</v>
      </c>
    </row>
    <row r="361" spans="3:4" ht="15" customHeight="1" x14ac:dyDescent="0.25">
      <c r="C361" s="145" t="s">
        <v>2238</v>
      </c>
      <c r="D361" s="135">
        <v>190.5</v>
      </c>
    </row>
    <row r="362" spans="3:4" ht="15" customHeight="1" x14ac:dyDescent="0.25">
      <c r="C362" s="145" t="s">
        <v>2239</v>
      </c>
      <c r="D362" s="135">
        <v>193.04</v>
      </c>
    </row>
    <row r="363" spans="3:4" ht="15" customHeight="1" x14ac:dyDescent="0.25">
      <c r="C363" s="145" t="s">
        <v>2240</v>
      </c>
      <c r="D363" s="135">
        <v>208.28</v>
      </c>
    </row>
    <row r="364" spans="3:4" ht="15" customHeight="1" x14ac:dyDescent="0.25">
      <c r="C364" s="145" t="s">
        <v>2241</v>
      </c>
      <c r="D364" s="135">
        <v>200.66</v>
      </c>
    </row>
    <row r="365" spans="3:4" ht="15" customHeight="1" x14ac:dyDescent="0.25">
      <c r="C365" s="145" t="s">
        <v>2242</v>
      </c>
      <c r="D365" s="135">
        <v>200.66</v>
      </c>
    </row>
    <row r="366" spans="3:4" ht="15" customHeight="1" x14ac:dyDescent="0.25">
      <c r="C366" s="145" t="s">
        <v>2243</v>
      </c>
      <c r="D366" s="135">
        <v>203.2</v>
      </c>
    </row>
    <row r="367" spans="3:4" ht="15" customHeight="1" x14ac:dyDescent="0.25">
      <c r="C367" s="145" t="s">
        <v>2244</v>
      </c>
      <c r="D367" s="135">
        <v>215.9</v>
      </c>
    </row>
    <row r="368" spans="3:4" ht="15" customHeight="1" x14ac:dyDescent="0.25">
      <c r="C368" s="145" t="s">
        <v>2245</v>
      </c>
      <c r="D368" s="135">
        <v>205.74</v>
      </c>
    </row>
    <row r="369" spans="3:4" ht="15" customHeight="1" x14ac:dyDescent="0.25">
      <c r="C369" s="145" t="s">
        <v>2246</v>
      </c>
      <c r="D369" s="135">
        <v>208.28</v>
      </c>
    </row>
    <row r="370" spans="3:4" ht="15" customHeight="1" x14ac:dyDescent="0.25">
      <c r="C370" s="145" t="s">
        <v>2247</v>
      </c>
      <c r="D370" s="135">
        <v>200.66</v>
      </c>
    </row>
    <row r="371" spans="3:4" ht="15" customHeight="1" x14ac:dyDescent="0.25">
      <c r="C371" s="145" t="s">
        <v>2248</v>
      </c>
      <c r="D371" s="135">
        <v>190.5</v>
      </c>
    </row>
    <row r="372" spans="3:4" ht="15" customHeight="1" x14ac:dyDescent="0.25">
      <c r="C372" s="145" t="s">
        <v>2249</v>
      </c>
      <c r="D372" s="135">
        <v>203.2</v>
      </c>
    </row>
    <row r="373" spans="3:4" ht="15" customHeight="1" x14ac:dyDescent="0.25">
      <c r="C373" s="145" t="s">
        <v>2250</v>
      </c>
      <c r="D373" s="135">
        <v>177.8</v>
      </c>
    </row>
    <row r="374" spans="3:4" ht="15" customHeight="1" x14ac:dyDescent="0.25">
      <c r="C374" s="145" t="s">
        <v>2251</v>
      </c>
      <c r="D374" s="135">
        <v>190.5</v>
      </c>
    </row>
    <row r="375" spans="3:4" ht="15" customHeight="1" x14ac:dyDescent="0.25">
      <c r="C375" s="145" t="s">
        <v>2252</v>
      </c>
      <c r="D375" s="135">
        <v>203.2</v>
      </c>
    </row>
    <row r="376" spans="3:4" ht="15" customHeight="1" x14ac:dyDescent="0.25">
      <c r="C376" s="145" t="s">
        <v>2253</v>
      </c>
      <c r="D376" s="135">
        <v>190.5</v>
      </c>
    </row>
    <row r="377" spans="3:4" ht="15" customHeight="1" x14ac:dyDescent="0.25">
      <c r="C377" s="145" t="s">
        <v>2254</v>
      </c>
      <c r="D377" s="135">
        <v>187.96</v>
      </c>
    </row>
    <row r="378" spans="3:4" ht="15" customHeight="1" x14ac:dyDescent="0.25">
      <c r="C378" s="145" t="s">
        <v>2255</v>
      </c>
      <c r="D378" s="135">
        <v>190.5</v>
      </c>
    </row>
    <row r="379" spans="3:4" ht="15" customHeight="1" x14ac:dyDescent="0.25">
      <c r="C379" s="145" t="s">
        <v>2256</v>
      </c>
      <c r="D379" s="135">
        <v>208.28</v>
      </c>
    </row>
    <row r="380" spans="3:4" ht="15" customHeight="1" x14ac:dyDescent="0.25">
      <c r="C380" s="145" t="s">
        <v>2257</v>
      </c>
      <c r="D380" s="135">
        <v>200.66</v>
      </c>
    </row>
    <row r="381" spans="3:4" ht="15" customHeight="1" x14ac:dyDescent="0.25">
      <c r="C381" s="145" t="s">
        <v>2258</v>
      </c>
      <c r="D381" s="135">
        <v>190.5</v>
      </c>
    </row>
    <row r="382" spans="3:4" ht="15" customHeight="1" x14ac:dyDescent="0.25">
      <c r="C382" s="145" t="s">
        <v>2259</v>
      </c>
      <c r="D382" s="135">
        <v>200.66</v>
      </c>
    </row>
    <row r="383" spans="3:4" ht="15" customHeight="1" x14ac:dyDescent="0.25">
      <c r="C383" s="145" t="s">
        <v>2260</v>
      </c>
      <c r="D383" s="135">
        <v>180.34</v>
      </c>
    </row>
    <row r="384" spans="3:4" ht="15" customHeight="1" x14ac:dyDescent="0.25">
      <c r="C384" s="145" t="s">
        <v>2261</v>
      </c>
      <c r="D384" s="135">
        <v>205.74</v>
      </c>
    </row>
    <row r="385" spans="3:4" ht="15" customHeight="1" x14ac:dyDescent="0.25">
      <c r="C385" s="145" t="s">
        <v>2262</v>
      </c>
      <c r="D385" s="135">
        <v>200.66</v>
      </c>
    </row>
    <row r="386" spans="3:4" ht="15" customHeight="1" x14ac:dyDescent="0.25">
      <c r="C386" s="145" t="s">
        <v>2263</v>
      </c>
      <c r="D386" s="135">
        <v>190.5</v>
      </c>
    </row>
    <row r="387" spans="3:4" ht="15" customHeight="1" x14ac:dyDescent="0.25">
      <c r="C387" s="145" t="s">
        <v>2264</v>
      </c>
      <c r="D387" s="135">
        <v>208.28</v>
      </c>
    </row>
    <row r="388" spans="3:4" ht="15" customHeight="1" x14ac:dyDescent="0.25">
      <c r="C388" s="145" t="s">
        <v>2265</v>
      </c>
      <c r="D388" s="135">
        <v>213.36</v>
      </c>
    </row>
    <row r="389" spans="3:4" ht="15" customHeight="1" x14ac:dyDescent="0.25">
      <c r="C389" s="145" t="s">
        <v>2266</v>
      </c>
      <c r="D389" s="135">
        <v>182.88</v>
      </c>
    </row>
    <row r="390" spans="3:4" ht="15" customHeight="1" x14ac:dyDescent="0.25">
      <c r="C390" s="145" t="s">
        <v>2267</v>
      </c>
      <c r="D390" s="135">
        <v>205.74</v>
      </c>
    </row>
    <row r="391" spans="3:4" ht="15" customHeight="1" x14ac:dyDescent="0.25">
      <c r="C391" s="145" t="s">
        <v>2268</v>
      </c>
      <c r="D391" s="135">
        <v>198.12</v>
      </c>
    </row>
    <row r="392" spans="3:4" ht="15" customHeight="1" x14ac:dyDescent="0.25">
      <c r="C392" s="145" t="s">
        <v>2269</v>
      </c>
      <c r="D392" s="135">
        <v>208.28</v>
      </c>
    </row>
    <row r="393" spans="3:4" ht="15" customHeight="1" x14ac:dyDescent="0.25">
      <c r="C393" s="145" t="s">
        <v>2270</v>
      </c>
      <c r="D393" s="135">
        <v>200.66</v>
      </c>
    </row>
    <row r="394" spans="3:4" ht="15" customHeight="1" x14ac:dyDescent="0.25">
      <c r="C394" s="145" t="s">
        <v>2271</v>
      </c>
      <c r="D394" s="135">
        <v>198.12</v>
      </c>
    </row>
    <row r="395" spans="3:4" ht="15" customHeight="1" x14ac:dyDescent="0.25">
      <c r="C395" s="145" t="s">
        <v>2272</v>
      </c>
      <c r="D395" s="135">
        <v>195.57999999999998</v>
      </c>
    </row>
    <row r="396" spans="3:4" ht="15" customHeight="1" x14ac:dyDescent="0.25">
      <c r="C396" s="145" t="s">
        <v>2273</v>
      </c>
      <c r="D396" s="135">
        <v>187.96</v>
      </c>
    </row>
    <row r="397" spans="3:4" ht="15" customHeight="1" x14ac:dyDescent="0.25">
      <c r="C397" s="145" t="s">
        <v>2274</v>
      </c>
      <c r="D397" s="135">
        <v>203.2</v>
      </c>
    </row>
    <row r="398" spans="3:4" ht="15" customHeight="1" x14ac:dyDescent="0.25">
      <c r="C398" s="145" t="s">
        <v>2275</v>
      </c>
      <c r="D398" s="135">
        <v>200.66</v>
      </c>
    </row>
    <row r="399" spans="3:4" ht="15" customHeight="1" x14ac:dyDescent="0.25">
      <c r="C399" s="145" t="s">
        <v>2276</v>
      </c>
      <c r="D399" s="135">
        <v>205.74</v>
      </c>
    </row>
    <row r="400" spans="3:4" ht="15" customHeight="1" x14ac:dyDescent="0.25">
      <c r="C400" s="145" t="s">
        <v>2277</v>
      </c>
      <c r="D400" s="135">
        <v>215.9</v>
      </c>
    </row>
    <row r="401" spans="3:4" ht="15" customHeight="1" x14ac:dyDescent="0.25">
      <c r="C401" s="145" t="s">
        <v>2278</v>
      </c>
      <c r="D401" s="135">
        <v>200.66</v>
      </c>
    </row>
    <row r="402" spans="3:4" ht="15" customHeight="1" x14ac:dyDescent="0.25">
      <c r="C402" s="145" t="s">
        <v>2279</v>
      </c>
      <c r="D402" s="135">
        <v>210.82</v>
      </c>
    </row>
    <row r="403" spans="3:4" ht="15" customHeight="1" x14ac:dyDescent="0.25">
      <c r="C403" s="145" t="s">
        <v>2280</v>
      </c>
      <c r="D403" s="135">
        <v>195.57999999999998</v>
      </c>
    </row>
    <row r="404" spans="3:4" ht="15" customHeight="1" x14ac:dyDescent="0.25">
      <c r="C404" s="145" t="s">
        <v>2281</v>
      </c>
      <c r="D404" s="135">
        <v>200.66</v>
      </c>
    </row>
    <row r="405" spans="3:4" ht="15" customHeight="1" x14ac:dyDescent="0.25">
      <c r="C405" s="145" t="s">
        <v>2282</v>
      </c>
      <c r="D405" s="135">
        <v>210.82</v>
      </c>
    </row>
    <row r="406" spans="3:4" ht="15" customHeight="1" x14ac:dyDescent="0.25">
      <c r="C406" s="145" t="s">
        <v>2283</v>
      </c>
      <c r="D406" s="135">
        <v>200.66</v>
      </c>
    </row>
    <row r="407" spans="3:4" ht="15" customHeight="1" x14ac:dyDescent="0.25">
      <c r="C407" s="145" t="s">
        <v>2284</v>
      </c>
      <c r="D407" s="135">
        <v>210.82</v>
      </c>
    </row>
    <row r="408" spans="3:4" ht="15" customHeight="1" x14ac:dyDescent="0.25">
      <c r="C408" s="145" t="s">
        <v>2285</v>
      </c>
      <c r="D408" s="135">
        <v>193.04</v>
      </c>
    </row>
    <row r="409" spans="3:4" ht="15" customHeight="1" x14ac:dyDescent="0.25">
      <c r="C409" s="145" t="s">
        <v>2286</v>
      </c>
      <c r="D409" s="135">
        <v>187.96</v>
      </c>
    </row>
    <row r="410" spans="3:4" ht="15" customHeight="1" x14ac:dyDescent="0.25">
      <c r="C410" s="145" t="s">
        <v>2287</v>
      </c>
      <c r="D410" s="135">
        <v>198.12</v>
      </c>
    </row>
    <row r="411" spans="3:4" ht="15" customHeight="1" x14ac:dyDescent="0.25">
      <c r="C411" s="145" t="s">
        <v>2288</v>
      </c>
      <c r="D411" s="135">
        <v>213.36</v>
      </c>
    </row>
    <row r="412" spans="3:4" ht="15" customHeight="1" x14ac:dyDescent="0.25">
      <c r="C412" s="145" t="s">
        <v>2289</v>
      </c>
      <c r="D412" s="135">
        <v>203.2</v>
      </c>
    </row>
    <row r="413" spans="3:4" ht="15" customHeight="1" x14ac:dyDescent="0.25">
      <c r="C413" s="145" t="s">
        <v>2290</v>
      </c>
      <c r="D413" s="135">
        <v>200.66</v>
      </c>
    </row>
    <row r="414" spans="3:4" ht="15" customHeight="1" x14ac:dyDescent="0.25">
      <c r="C414" s="145" t="s">
        <v>2291</v>
      </c>
      <c r="D414" s="135">
        <v>198.12</v>
      </c>
    </row>
    <row r="415" spans="3:4" ht="15" customHeight="1" x14ac:dyDescent="0.25">
      <c r="C415" s="145" t="s">
        <v>2292</v>
      </c>
      <c r="D415" s="135">
        <v>205.74</v>
      </c>
    </row>
    <row r="416" spans="3:4" ht="15" customHeight="1" x14ac:dyDescent="0.25">
      <c r="C416" s="145" t="s">
        <v>2293</v>
      </c>
      <c r="D416" s="135">
        <v>215.9</v>
      </c>
    </row>
    <row r="417" spans="3:4" ht="15" customHeight="1" x14ac:dyDescent="0.25">
      <c r="C417" s="145" t="s">
        <v>2294</v>
      </c>
      <c r="D417" s="135">
        <v>200.66</v>
      </c>
    </row>
    <row r="418" spans="3:4" ht="15" customHeight="1" x14ac:dyDescent="0.25">
      <c r="C418" s="145" t="s">
        <v>2295</v>
      </c>
      <c r="D418" s="135">
        <v>187.96</v>
      </c>
    </row>
    <row r="419" spans="3:4" ht="15" customHeight="1" x14ac:dyDescent="0.25">
      <c r="C419" s="145" t="s">
        <v>2296</v>
      </c>
      <c r="D419" s="135">
        <v>200.66</v>
      </c>
    </row>
    <row r="420" spans="3:4" ht="15" customHeight="1" x14ac:dyDescent="0.25">
      <c r="C420" s="145" t="s">
        <v>2297</v>
      </c>
      <c r="D420" s="135">
        <v>226.06</v>
      </c>
    </row>
    <row r="421" spans="3:4" ht="15" customHeight="1" x14ac:dyDescent="0.25">
      <c r="C421" s="145" t="s">
        <v>2298</v>
      </c>
      <c r="D421" s="135">
        <v>205.74</v>
      </c>
    </row>
    <row r="422" spans="3:4" ht="15" customHeight="1" x14ac:dyDescent="0.25">
      <c r="C422" s="145" t="s">
        <v>2299</v>
      </c>
      <c r="D422" s="135">
        <v>205.74</v>
      </c>
    </row>
    <row r="423" spans="3:4" ht="15" customHeight="1" x14ac:dyDescent="0.25">
      <c r="C423" s="145" t="s">
        <v>2300</v>
      </c>
      <c r="D423" s="135">
        <v>220.98000000000002</v>
      </c>
    </row>
    <row r="424" spans="3:4" ht="15" customHeight="1" x14ac:dyDescent="0.25">
      <c r="C424" s="143"/>
      <c r="D424" s="135"/>
    </row>
    <row r="425" spans="3:4" ht="15" customHeight="1" x14ac:dyDescent="0.25">
      <c r="C425" s="143"/>
      <c r="D425" s="135"/>
    </row>
    <row r="426" spans="3:4" ht="15" customHeight="1" x14ac:dyDescent="0.25">
      <c r="C426" s="143"/>
      <c r="D426" s="135"/>
    </row>
    <row r="427" spans="3:4" ht="15" customHeight="1" x14ac:dyDescent="0.25">
      <c r="C427" s="143"/>
      <c r="D427" s="135"/>
    </row>
    <row r="428" spans="3:4" ht="15" customHeight="1" x14ac:dyDescent="0.25">
      <c r="C428" s="143"/>
      <c r="D428" s="135"/>
    </row>
    <row r="429" spans="3:4" ht="15" customHeight="1" x14ac:dyDescent="0.25">
      <c r="C429" s="143"/>
      <c r="D429" s="135"/>
    </row>
    <row r="430" spans="3:4" ht="15" customHeight="1" x14ac:dyDescent="0.25">
      <c r="C430" s="143"/>
      <c r="D430" s="135"/>
    </row>
    <row r="431" spans="3:4" ht="15" customHeight="1" x14ac:dyDescent="0.25">
      <c r="C431" s="143"/>
      <c r="D431" s="135"/>
    </row>
    <row r="432" spans="3:4" ht="15" customHeight="1" x14ac:dyDescent="0.25">
      <c r="C432" s="143"/>
      <c r="D432" s="135"/>
    </row>
    <row r="433" spans="3:4" ht="15" customHeight="1" x14ac:dyDescent="0.25">
      <c r="C433" s="143"/>
      <c r="D433" s="135"/>
    </row>
    <row r="434" spans="3:4" ht="15" customHeight="1" x14ac:dyDescent="0.25">
      <c r="C434" s="143"/>
      <c r="D434" s="135"/>
    </row>
    <row r="435" spans="3:4" ht="15" customHeight="1" x14ac:dyDescent="0.25">
      <c r="C435" s="143"/>
      <c r="D435" s="135"/>
    </row>
    <row r="436" spans="3:4" ht="15" customHeight="1" x14ac:dyDescent="0.25">
      <c r="C436" s="143"/>
      <c r="D436" s="135"/>
    </row>
    <row r="437" spans="3:4" ht="15" customHeight="1" x14ac:dyDescent="0.25">
      <c r="C437" s="143"/>
      <c r="D437" s="135"/>
    </row>
    <row r="438" spans="3:4" ht="15" customHeight="1" x14ac:dyDescent="0.25">
      <c r="C438" s="143"/>
      <c r="D438" s="135"/>
    </row>
    <row r="439" spans="3:4" ht="15" customHeight="1" x14ac:dyDescent="0.25">
      <c r="C439" s="143"/>
      <c r="D439" s="135"/>
    </row>
    <row r="440" spans="3:4" ht="15" customHeight="1" x14ac:dyDescent="0.25">
      <c r="C440" s="143"/>
      <c r="D440" s="135"/>
    </row>
    <row r="441" spans="3:4" ht="15" customHeight="1" x14ac:dyDescent="0.25">
      <c r="C441" s="143"/>
      <c r="D441" s="135"/>
    </row>
    <row r="442" spans="3:4" ht="15" customHeight="1" x14ac:dyDescent="0.25">
      <c r="C442" s="143"/>
      <c r="D442" s="135"/>
    </row>
    <row r="443" spans="3:4" ht="15" customHeight="1" x14ac:dyDescent="0.25">
      <c r="C443" s="143"/>
      <c r="D443" s="135"/>
    </row>
    <row r="444" spans="3:4" ht="15" customHeight="1" x14ac:dyDescent="0.25">
      <c r="C444" s="143"/>
      <c r="D444" s="135"/>
    </row>
    <row r="445" spans="3:4" ht="15" customHeight="1" x14ac:dyDescent="0.25">
      <c r="C445" s="143"/>
      <c r="D445" s="135"/>
    </row>
    <row r="446" spans="3:4" ht="15" customHeight="1" x14ac:dyDescent="0.25">
      <c r="C446" s="143"/>
      <c r="D446" s="135"/>
    </row>
    <row r="447" spans="3:4" ht="15" customHeight="1" x14ac:dyDescent="0.25">
      <c r="C447" s="143"/>
      <c r="D447" s="135"/>
    </row>
    <row r="448" spans="3:4" ht="15" customHeight="1" x14ac:dyDescent="0.25">
      <c r="C448" s="143"/>
      <c r="D448" s="135"/>
    </row>
    <row r="449" spans="3:4" ht="15" customHeight="1" x14ac:dyDescent="0.25">
      <c r="C449" s="143"/>
      <c r="D449" s="135"/>
    </row>
    <row r="450" spans="3:4" ht="15" customHeight="1" x14ac:dyDescent="0.25">
      <c r="C450" s="143"/>
      <c r="D450" s="135"/>
    </row>
    <row r="451" spans="3:4" ht="15" customHeight="1" x14ac:dyDescent="0.25">
      <c r="C451" s="143"/>
      <c r="D451" s="135"/>
    </row>
    <row r="452" spans="3:4" ht="15" customHeight="1" x14ac:dyDescent="0.25">
      <c r="C452" s="143"/>
      <c r="D452" s="135"/>
    </row>
    <row r="453" spans="3:4" ht="15" customHeight="1" x14ac:dyDescent="0.25">
      <c r="C453" s="143"/>
      <c r="D453" s="135"/>
    </row>
    <row r="454" spans="3:4" ht="15" customHeight="1" x14ac:dyDescent="0.25">
      <c r="C454" s="143"/>
      <c r="D454" s="135"/>
    </row>
    <row r="455" spans="3:4" ht="15" customHeight="1" x14ac:dyDescent="0.25">
      <c r="C455" s="143"/>
      <c r="D455" s="135"/>
    </row>
    <row r="456" spans="3:4" ht="15" customHeight="1" x14ac:dyDescent="0.25">
      <c r="C456" s="143"/>
      <c r="D456" s="135"/>
    </row>
    <row r="457" spans="3:4" ht="15" customHeight="1" x14ac:dyDescent="0.25">
      <c r="C457" s="143"/>
      <c r="D457" s="135"/>
    </row>
    <row r="458" spans="3:4" ht="15" customHeight="1" x14ac:dyDescent="0.25">
      <c r="C458" s="143"/>
      <c r="D458" s="135"/>
    </row>
    <row r="459" spans="3:4" ht="15" customHeight="1" x14ac:dyDescent="0.25">
      <c r="C459" s="143"/>
      <c r="D459" s="135"/>
    </row>
    <row r="460" spans="3:4" ht="15" customHeight="1" x14ac:dyDescent="0.25">
      <c r="C460" s="143"/>
      <c r="D460" s="135"/>
    </row>
    <row r="461" spans="3:4" ht="15" customHeight="1" x14ac:dyDescent="0.25">
      <c r="C461" s="143"/>
      <c r="D461" s="135"/>
    </row>
    <row r="462" spans="3:4" ht="15" customHeight="1" x14ac:dyDescent="0.25">
      <c r="C462" s="143"/>
      <c r="D462" s="135"/>
    </row>
    <row r="463" spans="3:4" ht="15" customHeight="1" x14ac:dyDescent="0.25">
      <c r="C463" s="143"/>
      <c r="D463" s="135"/>
    </row>
    <row r="464" spans="3:4" ht="15" customHeight="1" x14ac:dyDescent="0.25">
      <c r="C464" s="143"/>
      <c r="D464" s="135"/>
    </row>
    <row r="465" spans="3:4" ht="15" customHeight="1" x14ac:dyDescent="0.25">
      <c r="C465" s="143"/>
      <c r="D465" s="135"/>
    </row>
    <row r="466" spans="3:4" ht="15" customHeight="1" x14ac:dyDescent="0.25">
      <c r="C466" s="143"/>
      <c r="D466" s="135"/>
    </row>
    <row r="467" spans="3:4" ht="15" customHeight="1" x14ac:dyDescent="0.25">
      <c r="C467" s="143"/>
      <c r="D467" s="135"/>
    </row>
    <row r="468" spans="3:4" ht="15" customHeight="1" x14ac:dyDescent="0.25">
      <c r="C468" s="143"/>
      <c r="D468" s="135"/>
    </row>
    <row r="469" spans="3:4" ht="15" customHeight="1" x14ac:dyDescent="0.25">
      <c r="C469" s="143"/>
      <c r="D469" s="135"/>
    </row>
    <row r="470" spans="3:4" ht="15" customHeight="1" x14ac:dyDescent="0.25">
      <c r="C470" s="143"/>
      <c r="D470" s="135"/>
    </row>
    <row r="471" spans="3:4" ht="15" customHeight="1" x14ac:dyDescent="0.25">
      <c r="C471" s="143"/>
      <c r="D471" s="135"/>
    </row>
    <row r="472" spans="3:4" ht="15" customHeight="1" x14ac:dyDescent="0.25">
      <c r="C472" s="143"/>
      <c r="D472" s="135"/>
    </row>
    <row r="473" spans="3:4" ht="15" customHeight="1" x14ac:dyDescent="0.25">
      <c r="C473" s="143"/>
      <c r="D473" s="135"/>
    </row>
    <row r="474" spans="3:4" ht="15" customHeight="1" x14ac:dyDescent="0.25">
      <c r="C474" s="143"/>
      <c r="D474" s="135"/>
    </row>
    <row r="475" spans="3:4" ht="15" customHeight="1" x14ac:dyDescent="0.25">
      <c r="C475" s="143"/>
      <c r="D475" s="135"/>
    </row>
    <row r="476" spans="3:4" ht="15" customHeight="1" x14ac:dyDescent="0.25">
      <c r="C476" s="143"/>
      <c r="D476" s="135"/>
    </row>
    <row r="477" spans="3:4" ht="15" customHeight="1" x14ac:dyDescent="0.25">
      <c r="C477" s="143"/>
      <c r="D477" s="135"/>
    </row>
    <row r="478" spans="3:4" ht="15" customHeight="1" x14ac:dyDescent="0.25">
      <c r="C478" s="143"/>
      <c r="D478" s="135"/>
    </row>
    <row r="479" spans="3:4" ht="15" customHeight="1" x14ac:dyDescent="0.25">
      <c r="C479" s="143"/>
      <c r="D479" s="135"/>
    </row>
    <row r="480" spans="3:4" ht="15" customHeight="1" x14ac:dyDescent="0.25">
      <c r="C480" s="143"/>
      <c r="D480" s="135"/>
    </row>
    <row r="481" spans="3:4" ht="15" customHeight="1" x14ac:dyDescent="0.25">
      <c r="C481" s="143"/>
      <c r="D481" s="135"/>
    </row>
    <row r="482" spans="3:4" ht="15" customHeight="1" x14ac:dyDescent="0.25">
      <c r="C482" s="143"/>
      <c r="D482" s="135"/>
    </row>
    <row r="483" spans="3:4" ht="15" customHeight="1" x14ac:dyDescent="0.25">
      <c r="C483" s="143"/>
      <c r="D483" s="135"/>
    </row>
    <row r="484" spans="3:4" ht="15" customHeight="1" x14ac:dyDescent="0.25">
      <c r="C484" s="143"/>
      <c r="D484" s="135"/>
    </row>
    <row r="485" spans="3:4" ht="15" customHeight="1" x14ac:dyDescent="0.25">
      <c r="C485" s="143"/>
      <c r="D485" s="135"/>
    </row>
    <row r="486" spans="3:4" ht="15" customHeight="1" x14ac:dyDescent="0.25">
      <c r="C486" s="143"/>
      <c r="D486" s="135"/>
    </row>
    <row r="487" spans="3:4" ht="15" customHeight="1" x14ac:dyDescent="0.25">
      <c r="C487" s="143"/>
      <c r="D487" s="135"/>
    </row>
    <row r="488" spans="3:4" ht="15" customHeight="1" x14ac:dyDescent="0.25">
      <c r="C488" s="143"/>
      <c r="D488" s="135"/>
    </row>
    <row r="489" spans="3:4" ht="15" customHeight="1" x14ac:dyDescent="0.25">
      <c r="C489" s="143"/>
      <c r="D489" s="135"/>
    </row>
    <row r="490" spans="3:4" ht="15" customHeight="1" x14ac:dyDescent="0.25">
      <c r="C490" s="143"/>
      <c r="D490" s="135"/>
    </row>
    <row r="491" spans="3:4" ht="15" customHeight="1" x14ac:dyDescent="0.25">
      <c r="C491" s="143"/>
      <c r="D491" s="135"/>
    </row>
    <row r="492" spans="3:4" ht="15" customHeight="1" x14ac:dyDescent="0.25">
      <c r="C492" s="143"/>
      <c r="D492" s="135"/>
    </row>
    <row r="493" spans="3:4" ht="15" customHeight="1" x14ac:dyDescent="0.25">
      <c r="C493" s="143"/>
      <c r="D493" s="135"/>
    </row>
    <row r="494" spans="3:4" ht="15" customHeight="1" x14ac:dyDescent="0.25">
      <c r="C494" s="143"/>
      <c r="D494" s="135"/>
    </row>
    <row r="495" spans="3:4" ht="15" customHeight="1" x14ac:dyDescent="0.25">
      <c r="C495" s="143"/>
      <c r="D495" s="135"/>
    </row>
    <row r="496" spans="3:4" ht="15" customHeight="1" x14ac:dyDescent="0.25">
      <c r="C496" s="143"/>
      <c r="D496" s="135"/>
    </row>
    <row r="497" spans="3:4" ht="15" customHeight="1" x14ac:dyDescent="0.25">
      <c r="C497" s="143"/>
      <c r="D497" s="135"/>
    </row>
    <row r="498" spans="3:4" ht="15" customHeight="1" x14ac:dyDescent="0.25">
      <c r="C498" s="143"/>
      <c r="D498" s="135"/>
    </row>
    <row r="499" spans="3:4" ht="15" customHeight="1" x14ac:dyDescent="0.25">
      <c r="C499" s="143"/>
      <c r="D499" s="135"/>
    </row>
    <row r="500" spans="3:4" ht="15" customHeight="1" x14ac:dyDescent="0.25">
      <c r="C500" s="143"/>
      <c r="D500" s="135"/>
    </row>
    <row r="501" spans="3:4" ht="15" customHeight="1" x14ac:dyDescent="0.25">
      <c r="C501" s="143"/>
      <c r="D501" s="135"/>
    </row>
    <row r="502" spans="3:4" ht="15" customHeight="1" x14ac:dyDescent="0.25">
      <c r="C502" s="143"/>
      <c r="D502" s="135"/>
    </row>
    <row r="503" spans="3:4" ht="15" customHeight="1" x14ac:dyDescent="0.25">
      <c r="C503" s="143"/>
      <c r="D503" s="135"/>
    </row>
    <row r="504" spans="3:4" ht="15" customHeight="1" x14ac:dyDescent="0.25">
      <c r="C504" s="143"/>
      <c r="D504" s="135"/>
    </row>
    <row r="505" spans="3:4" ht="15" customHeight="1" x14ac:dyDescent="0.25">
      <c r="C505" s="143"/>
      <c r="D505" s="135"/>
    </row>
    <row r="506" spans="3:4" ht="15" customHeight="1" x14ac:dyDescent="0.25">
      <c r="C506" s="143"/>
      <c r="D506" s="135"/>
    </row>
    <row r="507" spans="3:4" ht="15" customHeight="1" x14ac:dyDescent="0.25">
      <c r="C507" s="143"/>
      <c r="D507" s="135"/>
    </row>
    <row r="508" spans="3:4" ht="15" customHeight="1" x14ac:dyDescent="0.25">
      <c r="C508" s="143"/>
      <c r="D508" s="135"/>
    </row>
    <row r="509" spans="3:4" ht="15" customHeight="1" x14ac:dyDescent="0.25">
      <c r="C509" s="143"/>
      <c r="D509" s="135"/>
    </row>
    <row r="510" spans="3:4" ht="15" customHeight="1" x14ac:dyDescent="0.25">
      <c r="C510" s="143"/>
      <c r="D510" s="135"/>
    </row>
    <row r="511" spans="3:4" ht="15" customHeight="1" x14ac:dyDescent="0.25">
      <c r="C511" s="143"/>
      <c r="D511" s="135"/>
    </row>
    <row r="512" spans="3:4" ht="15" customHeight="1" x14ac:dyDescent="0.25">
      <c r="C512" s="143"/>
      <c r="D512" s="135"/>
    </row>
    <row r="513" spans="3:4" ht="15" customHeight="1" x14ac:dyDescent="0.25">
      <c r="C513" s="143"/>
      <c r="D513" s="135"/>
    </row>
    <row r="514" spans="3:4" ht="15" customHeight="1" x14ac:dyDescent="0.25">
      <c r="C514" s="143"/>
      <c r="D514" s="135"/>
    </row>
    <row r="515" spans="3:4" ht="15" customHeight="1" x14ac:dyDescent="0.25">
      <c r="C515" s="143"/>
      <c r="D515" s="135"/>
    </row>
    <row r="516" spans="3:4" ht="15" customHeight="1" x14ac:dyDescent="0.25">
      <c r="C516" s="143"/>
      <c r="D516" s="135"/>
    </row>
    <row r="517" spans="3:4" ht="15" customHeight="1" x14ac:dyDescent="0.25">
      <c r="C517" s="143"/>
      <c r="D517" s="135"/>
    </row>
    <row r="518" spans="3:4" ht="15" customHeight="1" x14ac:dyDescent="0.25">
      <c r="C518" s="143"/>
      <c r="D518" s="135"/>
    </row>
    <row r="519" spans="3:4" ht="15" customHeight="1" x14ac:dyDescent="0.25">
      <c r="C519" s="143"/>
      <c r="D519" s="135"/>
    </row>
    <row r="520" spans="3:4" ht="15" customHeight="1" x14ac:dyDescent="0.25">
      <c r="C520" s="143"/>
      <c r="D520" s="135"/>
    </row>
    <row r="521" spans="3:4" ht="15" customHeight="1" x14ac:dyDescent="0.25">
      <c r="C521" s="143"/>
      <c r="D521" s="135"/>
    </row>
    <row r="522" spans="3:4" ht="15" customHeight="1" x14ac:dyDescent="0.25">
      <c r="C522" s="143"/>
      <c r="D522" s="135"/>
    </row>
    <row r="523" spans="3:4" ht="15" customHeight="1" x14ac:dyDescent="0.25">
      <c r="C523" s="143"/>
      <c r="D523" s="135"/>
    </row>
    <row r="524" spans="3:4" ht="15" customHeight="1" x14ac:dyDescent="0.25">
      <c r="C524" s="143"/>
      <c r="D524" s="135"/>
    </row>
    <row r="525" spans="3:4" ht="15" customHeight="1" x14ac:dyDescent="0.25">
      <c r="C525" s="143"/>
      <c r="D525" s="135"/>
    </row>
    <row r="526" spans="3:4" ht="15" customHeight="1" x14ac:dyDescent="0.25">
      <c r="C526" s="143"/>
      <c r="D526" s="135"/>
    </row>
    <row r="527" spans="3:4" ht="15" customHeight="1" x14ac:dyDescent="0.25">
      <c r="C527" s="143"/>
      <c r="D527" s="135"/>
    </row>
    <row r="528" spans="3:4" ht="15" customHeight="1" x14ac:dyDescent="0.25">
      <c r="C528" s="143"/>
      <c r="D528" s="135"/>
    </row>
    <row r="529" spans="3:4" ht="15" customHeight="1" x14ac:dyDescent="0.25">
      <c r="C529" s="143"/>
      <c r="D529" s="135"/>
    </row>
    <row r="530" spans="3:4" ht="15" customHeight="1" x14ac:dyDescent="0.25">
      <c r="C530" s="143"/>
      <c r="D530" s="135"/>
    </row>
    <row r="531" spans="3:4" ht="15" customHeight="1" x14ac:dyDescent="0.25">
      <c r="C531" s="143"/>
      <c r="D531" s="135"/>
    </row>
    <row r="532" spans="3:4" ht="15" customHeight="1" x14ac:dyDescent="0.25">
      <c r="C532" s="143"/>
      <c r="D532" s="135"/>
    </row>
    <row r="533" spans="3:4" ht="15" customHeight="1" x14ac:dyDescent="0.25">
      <c r="C533" s="143"/>
      <c r="D533" s="135"/>
    </row>
    <row r="534" spans="3:4" ht="15" customHeight="1" x14ac:dyDescent="0.25">
      <c r="C534" s="143"/>
      <c r="D534" s="135"/>
    </row>
    <row r="535" spans="3:4" ht="15" customHeight="1" x14ac:dyDescent="0.25">
      <c r="C535" s="143"/>
      <c r="D535" s="135"/>
    </row>
    <row r="536" spans="3:4" ht="15" customHeight="1" x14ac:dyDescent="0.25">
      <c r="C536" s="143"/>
      <c r="D536" s="135"/>
    </row>
    <row r="537" spans="3:4" ht="15" customHeight="1" x14ac:dyDescent="0.25">
      <c r="C537" s="143"/>
      <c r="D537" s="135"/>
    </row>
    <row r="538" spans="3:4" ht="15" customHeight="1" x14ac:dyDescent="0.25">
      <c r="C538" s="143"/>
      <c r="D538" s="135"/>
    </row>
    <row r="539" spans="3:4" ht="15" customHeight="1" x14ac:dyDescent="0.25">
      <c r="C539" s="143"/>
      <c r="D539" s="135"/>
    </row>
    <row r="540" spans="3:4" ht="15" customHeight="1" x14ac:dyDescent="0.25">
      <c r="C540" s="143"/>
      <c r="D540" s="135"/>
    </row>
    <row r="541" spans="3:4" ht="15" customHeight="1" x14ac:dyDescent="0.25">
      <c r="C541" s="143"/>
      <c r="D541" s="135"/>
    </row>
    <row r="542" spans="3:4" ht="15" customHeight="1" x14ac:dyDescent="0.25">
      <c r="C542" s="143"/>
      <c r="D542" s="135"/>
    </row>
    <row r="543" spans="3:4" ht="15" customHeight="1" x14ac:dyDescent="0.25">
      <c r="C543" s="143"/>
      <c r="D543" s="135"/>
    </row>
    <row r="544" spans="3:4" ht="15" customHeight="1" x14ac:dyDescent="0.25">
      <c r="C544" s="143"/>
      <c r="D544" s="135"/>
    </row>
    <row r="545" spans="3:4" ht="15" customHeight="1" x14ac:dyDescent="0.25">
      <c r="C545" s="143"/>
      <c r="D545" s="135"/>
    </row>
    <row r="546" spans="3:4" ht="15" customHeight="1" x14ac:dyDescent="0.25">
      <c r="C546" s="143"/>
      <c r="D546" s="135"/>
    </row>
    <row r="547" spans="3:4" ht="15" customHeight="1" x14ac:dyDescent="0.25">
      <c r="C547" s="143"/>
      <c r="D547" s="135"/>
    </row>
    <row r="548" spans="3:4" ht="15" customHeight="1" x14ac:dyDescent="0.25">
      <c r="C548" s="143"/>
      <c r="D548" s="135"/>
    </row>
    <row r="549" spans="3:4" ht="15" customHeight="1" x14ac:dyDescent="0.25">
      <c r="C549" s="143"/>
      <c r="D549" s="135"/>
    </row>
    <row r="550" spans="3:4" ht="15" customHeight="1" x14ac:dyDescent="0.25">
      <c r="C550" s="143"/>
      <c r="D550" s="135"/>
    </row>
    <row r="551" spans="3:4" ht="15" customHeight="1" x14ac:dyDescent="0.25">
      <c r="C551" s="143"/>
      <c r="D551" s="135"/>
    </row>
    <row r="552" spans="3:4" ht="15" customHeight="1" x14ac:dyDescent="0.25">
      <c r="C552" s="143"/>
      <c r="D552" s="135"/>
    </row>
    <row r="553" spans="3:4" ht="15" customHeight="1" x14ac:dyDescent="0.25">
      <c r="C553" s="143"/>
      <c r="D553" s="135"/>
    </row>
    <row r="554" spans="3:4" ht="15" customHeight="1" x14ac:dyDescent="0.25">
      <c r="C554" s="143"/>
      <c r="D554" s="135"/>
    </row>
    <row r="555" spans="3:4" ht="15" customHeight="1" x14ac:dyDescent="0.25">
      <c r="C555" s="143"/>
      <c r="D555" s="135"/>
    </row>
    <row r="556" spans="3:4" ht="15" customHeight="1" x14ac:dyDescent="0.25">
      <c r="C556" s="143"/>
      <c r="D556" s="135"/>
    </row>
    <row r="557" spans="3:4" ht="15" customHeight="1" x14ac:dyDescent="0.25">
      <c r="C557" s="143"/>
      <c r="D557" s="135"/>
    </row>
    <row r="558" spans="3:4" ht="15" customHeight="1" x14ac:dyDescent="0.25">
      <c r="C558" s="143"/>
      <c r="D558" s="135"/>
    </row>
    <row r="559" spans="3:4" ht="15" customHeight="1" x14ac:dyDescent="0.25">
      <c r="C559" s="143"/>
      <c r="D559" s="135"/>
    </row>
    <row r="560" spans="3:4" ht="15" customHeight="1" x14ac:dyDescent="0.25">
      <c r="C560" s="143"/>
      <c r="D560" s="135"/>
    </row>
    <row r="561" spans="3:4" ht="15" customHeight="1" x14ac:dyDescent="0.25">
      <c r="C561" s="143"/>
      <c r="D561" s="135"/>
    </row>
    <row r="562" spans="3:4" ht="15" customHeight="1" x14ac:dyDescent="0.25">
      <c r="C562" s="143"/>
      <c r="D562" s="135"/>
    </row>
    <row r="563" spans="3:4" ht="15" customHeight="1" x14ac:dyDescent="0.25">
      <c r="C563" s="143"/>
      <c r="D563" s="135"/>
    </row>
    <row r="564" spans="3:4" ht="15" customHeight="1" x14ac:dyDescent="0.25">
      <c r="C564" s="143"/>
      <c r="D564" s="135"/>
    </row>
    <row r="565" spans="3:4" ht="15" customHeight="1" x14ac:dyDescent="0.25">
      <c r="C565" s="143"/>
      <c r="D565" s="135"/>
    </row>
    <row r="566" spans="3:4" ht="15" customHeight="1" x14ac:dyDescent="0.25">
      <c r="C566" s="143"/>
      <c r="D566" s="135"/>
    </row>
    <row r="567" spans="3:4" ht="15" customHeight="1" x14ac:dyDescent="0.25">
      <c r="C567" s="143"/>
      <c r="D567" s="135"/>
    </row>
    <row r="568" spans="3:4" ht="15" customHeight="1" x14ac:dyDescent="0.25">
      <c r="C568" s="143"/>
      <c r="D568" s="135"/>
    </row>
    <row r="569" spans="3:4" ht="15" customHeight="1" x14ac:dyDescent="0.25">
      <c r="C569" s="143"/>
      <c r="D569" s="135"/>
    </row>
    <row r="570" spans="3:4" ht="15" customHeight="1" x14ac:dyDescent="0.25">
      <c r="C570" s="143"/>
      <c r="D570" s="135"/>
    </row>
    <row r="571" spans="3:4" ht="15" customHeight="1" x14ac:dyDescent="0.25">
      <c r="C571" s="143"/>
      <c r="D571" s="135"/>
    </row>
    <row r="572" spans="3:4" ht="15" customHeight="1" x14ac:dyDescent="0.25">
      <c r="C572" s="143"/>
      <c r="D572" s="135"/>
    </row>
    <row r="573" spans="3:4" ht="15" customHeight="1" x14ac:dyDescent="0.25">
      <c r="C573" s="143"/>
      <c r="D573" s="135"/>
    </row>
    <row r="574" spans="3:4" ht="15" customHeight="1" x14ac:dyDescent="0.25">
      <c r="C574" s="143"/>
      <c r="D574" s="135"/>
    </row>
    <row r="575" spans="3:4" ht="15" customHeight="1" x14ac:dyDescent="0.25">
      <c r="C575" s="143"/>
      <c r="D575" s="135"/>
    </row>
    <row r="576" spans="3:4" ht="15" customHeight="1" x14ac:dyDescent="0.25">
      <c r="C576" s="143"/>
      <c r="D576" s="135"/>
    </row>
    <row r="577" spans="3:4" ht="15" customHeight="1" x14ac:dyDescent="0.25">
      <c r="C577" s="143"/>
      <c r="D577" s="135"/>
    </row>
    <row r="578" spans="3:4" ht="15" customHeight="1" x14ac:dyDescent="0.25">
      <c r="C578" s="143"/>
      <c r="D578" s="135"/>
    </row>
    <row r="579" spans="3:4" ht="15" customHeight="1" x14ac:dyDescent="0.25">
      <c r="C579" s="143"/>
      <c r="D579" s="135"/>
    </row>
    <row r="580" spans="3:4" ht="15" customHeight="1" x14ac:dyDescent="0.25">
      <c r="C580" s="143"/>
      <c r="D580" s="135"/>
    </row>
    <row r="581" spans="3:4" ht="15" customHeight="1" x14ac:dyDescent="0.25">
      <c r="C581" s="143"/>
      <c r="D581" s="135"/>
    </row>
    <row r="582" spans="3:4" ht="15" customHeight="1" x14ac:dyDescent="0.25">
      <c r="C582" s="143"/>
      <c r="D582" s="135"/>
    </row>
    <row r="583" spans="3:4" ht="15" customHeight="1" x14ac:dyDescent="0.25">
      <c r="C583" s="143"/>
      <c r="D583" s="135"/>
    </row>
    <row r="584" spans="3:4" ht="15" customHeight="1" x14ac:dyDescent="0.25">
      <c r="C584" s="143"/>
      <c r="D584" s="135"/>
    </row>
    <row r="585" spans="3:4" ht="15" customHeight="1" x14ac:dyDescent="0.25">
      <c r="C585" s="143"/>
      <c r="D585" s="135"/>
    </row>
    <row r="586" spans="3:4" ht="15" customHeight="1" x14ac:dyDescent="0.25">
      <c r="C586" s="143"/>
      <c r="D586" s="135"/>
    </row>
    <row r="587" spans="3:4" ht="15" customHeight="1" x14ac:dyDescent="0.25">
      <c r="C587" s="143"/>
      <c r="D587" s="135"/>
    </row>
    <row r="588" spans="3:4" ht="15" customHeight="1" x14ac:dyDescent="0.25">
      <c r="C588" s="143"/>
      <c r="D588" s="135"/>
    </row>
    <row r="589" spans="3:4" ht="15" customHeight="1" x14ac:dyDescent="0.25">
      <c r="C589" s="143"/>
      <c r="D589" s="135"/>
    </row>
    <row r="590" spans="3:4" ht="15" customHeight="1" x14ac:dyDescent="0.25">
      <c r="C590" s="143"/>
      <c r="D590" s="135"/>
    </row>
    <row r="591" spans="3:4" ht="15" customHeight="1" x14ac:dyDescent="0.25">
      <c r="C591" s="143"/>
      <c r="D591" s="135"/>
    </row>
    <row r="592" spans="3:4" ht="15" customHeight="1" x14ac:dyDescent="0.25">
      <c r="C592" s="143"/>
      <c r="D592" s="135"/>
    </row>
    <row r="593" spans="3:4" ht="15" customHeight="1" x14ac:dyDescent="0.25">
      <c r="C593" s="143"/>
      <c r="D593" s="135"/>
    </row>
    <row r="594" spans="3:4" ht="15" customHeight="1" x14ac:dyDescent="0.25">
      <c r="C594" s="143"/>
      <c r="D594" s="135"/>
    </row>
    <row r="595" spans="3:4" ht="15" customHeight="1" x14ac:dyDescent="0.25">
      <c r="C595" s="143"/>
      <c r="D595" s="135"/>
    </row>
    <row r="596" spans="3:4" ht="15" customHeight="1" x14ac:dyDescent="0.25">
      <c r="C596" s="143"/>
      <c r="D596" s="135"/>
    </row>
    <row r="597" spans="3:4" ht="15" customHeight="1" x14ac:dyDescent="0.25">
      <c r="C597" s="143"/>
      <c r="D597" s="135"/>
    </row>
    <row r="598" spans="3:4" ht="15" customHeight="1" x14ac:dyDescent="0.25">
      <c r="C598" s="143"/>
      <c r="D598" s="135"/>
    </row>
    <row r="599" spans="3:4" ht="15" customHeight="1" x14ac:dyDescent="0.25">
      <c r="C599" s="143"/>
      <c r="D599" s="135"/>
    </row>
    <row r="600" spans="3:4" ht="15" customHeight="1" x14ac:dyDescent="0.25">
      <c r="C600" s="143"/>
      <c r="D600" s="135"/>
    </row>
    <row r="601" spans="3:4" ht="15" customHeight="1" x14ac:dyDescent="0.25">
      <c r="C601" s="143"/>
      <c r="D601" s="135"/>
    </row>
    <row r="602" spans="3:4" ht="15" customHeight="1" x14ac:dyDescent="0.25">
      <c r="C602" s="143"/>
      <c r="D602" s="135"/>
    </row>
    <row r="603" spans="3:4" ht="15" customHeight="1" x14ac:dyDescent="0.25">
      <c r="C603" s="143"/>
      <c r="D603" s="135"/>
    </row>
    <row r="604" spans="3:4" ht="15" customHeight="1" x14ac:dyDescent="0.25">
      <c r="C604" s="143"/>
      <c r="D604" s="135"/>
    </row>
    <row r="605" spans="3:4" ht="15" customHeight="1" x14ac:dyDescent="0.25">
      <c r="C605" s="143"/>
      <c r="D605" s="135"/>
    </row>
    <row r="606" spans="3:4" ht="15" customHeight="1" x14ac:dyDescent="0.25">
      <c r="C606" s="143"/>
      <c r="D606" s="135"/>
    </row>
    <row r="607" spans="3:4" ht="15" customHeight="1" x14ac:dyDescent="0.25">
      <c r="C607" s="143"/>
      <c r="D607" s="135"/>
    </row>
    <row r="608" spans="3:4" ht="15" customHeight="1" x14ac:dyDescent="0.25">
      <c r="C608" s="143"/>
      <c r="D608" s="135"/>
    </row>
    <row r="609" spans="3:4" ht="15" customHeight="1" x14ac:dyDescent="0.25">
      <c r="C609" s="143"/>
      <c r="D609" s="135"/>
    </row>
    <row r="610" spans="3:4" ht="15" customHeight="1" x14ac:dyDescent="0.25">
      <c r="C610" s="143"/>
      <c r="D610" s="135"/>
    </row>
    <row r="611" spans="3:4" ht="15" customHeight="1" x14ac:dyDescent="0.25">
      <c r="C611" s="143"/>
      <c r="D611" s="135"/>
    </row>
    <row r="612" spans="3:4" ht="15" customHeight="1" x14ac:dyDescent="0.25">
      <c r="C612" s="143"/>
      <c r="D612" s="135"/>
    </row>
    <row r="613" spans="3:4" ht="15" customHeight="1" x14ac:dyDescent="0.25">
      <c r="C613" s="143"/>
      <c r="D613" s="135"/>
    </row>
    <row r="614" spans="3:4" ht="15" customHeight="1" x14ac:dyDescent="0.25">
      <c r="C614" s="143"/>
      <c r="D614" s="135"/>
    </row>
    <row r="615" spans="3:4" ht="15" customHeight="1" x14ac:dyDescent="0.25">
      <c r="C615" s="143"/>
      <c r="D615" s="135"/>
    </row>
    <row r="616" spans="3:4" ht="15" customHeight="1" x14ac:dyDescent="0.25">
      <c r="C616" s="143"/>
      <c r="D616" s="135"/>
    </row>
    <row r="617" spans="3:4" ht="15" customHeight="1" x14ac:dyDescent="0.25">
      <c r="C617" s="143"/>
      <c r="D617" s="135"/>
    </row>
    <row r="618" spans="3:4" ht="15" customHeight="1" x14ac:dyDescent="0.25">
      <c r="C618" s="143"/>
      <c r="D618" s="135"/>
    </row>
    <row r="619" spans="3:4" ht="15" customHeight="1" x14ac:dyDescent="0.25">
      <c r="C619" s="143"/>
      <c r="D619" s="135"/>
    </row>
    <row r="620" spans="3:4" ht="15" customHeight="1" x14ac:dyDescent="0.25">
      <c r="C620" s="143"/>
      <c r="D620" s="135"/>
    </row>
    <row r="621" spans="3:4" ht="15" customHeight="1" x14ac:dyDescent="0.25">
      <c r="C621" s="143"/>
      <c r="D621" s="135"/>
    </row>
    <row r="622" spans="3:4" ht="15" customHeight="1" x14ac:dyDescent="0.25">
      <c r="C622" s="143"/>
      <c r="D622" s="135"/>
    </row>
    <row r="623" spans="3:4" ht="15" customHeight="1" x14ac:dyDescent="0.25">
      <c r="C623" s="143"/>
      <c r="D623" s="135"/>
    </row>
    <row r="624" spans="3:4" ht="15" customHeight="1" x14ac:dyDescent="0.25">
      <c r="C624" s="143"/>
      <c r="D624" s="135"/>
    </row>
    <row r="625" spans="3:4" ht="15" customHeight="1" x14ac:dyDescent="0.25">
      <c r="C625" s="143"/>
      <c r="D625" s="135"/>
    </row>
    <row r="626" spans="3:4" ht="15" customHeight="1" x14ac:dyDescent="0.25">
      <c r="C626" s="143"/>
      <c r="D626" s="135"/>
    </row>
    <row r="627" spans="3:4" ht="15" customHeight="1" x14ac:dyDescent="0.25">
      <c r="C627" s="143"/>
      <c r="D627" s="135"/>
    </row>
    <row r="628" spans="3:4" ht="15" customHeight="1" x14ac:dyDescent="0.25">
      <c r="C628" s="143"/>
      <c r="D628" s="135"/>
    </row>
    <row r="629" spans="3:4" ht="15" customHeight="1" x14ac:dyDescent="0.25">
      <c r="C629" s="143"/>
      <c r="D629" s="135"/>
    </row>
    <row r="630" spans="3:4" ht="15" customHeight="1" x14ac:dyDescent="0.25">
      <c r="C630" s="143"/>
      <c r="D630" s="135"/>
    </row>
    <row r="631" spans="3:4" ht="15" customHeight="1" x14ac:dyDescent="0.25">
      <c r="C631" s="143"/>
      <c r="D631" s="135"/>
    </row>
    <row r="632" spans="3:4" ht="15" customHeight="1" x14ac:dyDescent="0.25">
      <c r="C632" s="143"/>
      <c r="D632" s="135"/>
    </row>
    <row r="633" spans="3:4" ht="15" customHeight="1" x14ac:dyDescent="0.25">
      <c r="C633" s="143"/>
      <c r="D633" s="135"/>
    </row>
    <row r="634" spans="3:4" ht="15" customHeight="1" x14ac:dyDescent="0.25">
      <c r="C634" s="143"/>
      <c r="D634" s="135"/>
    </row>
    <row r="635" spans="3:4" ht="15" customHeight="1" x14ac:dyDescent="0.25">
      <c r="C635" s="143"/>
      <c r="D635" s="135"/>
    </row>
    <row r="636" spans="3:4" ht="15" customHeight="1" x14ac:dyDescent="0.25">
      <c r="C636" s="143"/>
      <c r="D636" s="135"/>
    </row>
    <row r="637" spans="3:4" ht="15" customHeight="1" x14ac:dyDescent="0.25">
      <c r="C637" s="143"/>
      <c r="D637" s="135"/>
    </row>
    <row r="638" spans="3:4" ht="15" customHeight="1" x14ac:dyDescent="0.25">
      <c r="C638" s="143"/>
      <c r="D638" s="135"/>
    </row>
    <row r="639" spans="3:4" ht="15" customHeight="1" x14ac:dyDescent="0.25">
      <c r="C639" s="143"/>
      <c r="D639" s="135"/>
    </row>
    <row r="640" spans="3:4" ht="15" customHeight="1" x14ac:dyDescent="0.25">
      <c r="C640" s="143"/>
      <c r="D640" s="135"/>
    </row>
    <row r="641" spans="3:4" ht="15" customHeight="1" x14ac:dyDescent="0.25">
      <c r="C641" s="143"/>
      <c r="D641" s="135"/>
    </row>
    <row r="642" spans="3:4" ht="15" customHeight="1" x14ac:dyDescent="0.25">
      <c r="C642" s="143"/>
      <c r="D642" s="135"/>
    </row>
    <row r="643" spans="3:4" ht="15" customHeight="1" x14ac:dyDescent="0.25">
      <c r="C643" s="143"/>
      <c r="D643" s="135"/>
    </row>
    <row r="644" spans="3:4" ht="15" customHeight="1" x14ac:dyDescent="0.25">
      <c r="C644" s="143"/>
      <c r="D644" s="135"/>
    </row>
    <row r="645" spans="3:4" ht="15" customHeight="1" x14ac:dyDescent="0.25">
      <c r="C645" s="143"/>
      <c r="D645" s="135"/>
    </row>
    <row r="646" spans="3:4" ht="15" customHeight="1" x14ac:dyDescent="0.25">
      <c r="C646" s="143"/>
      <c r="D646" s="135"/>
    </row>
    <row r="647" spans="3:4" ht="15" customHeight="1" x14ac:dyDescent="0.25">
      <c r="C647" s="143"/>
      <c r="D647" s="135"/>
    </row>
    <row r="648" spans="3:4" ht="15" customHeight="1" x14ac:dyDescent="0.25">
      <c r="C648" s="143"/>
      <c r="D648" s="135"/>
    </row>
    <row r="649" spans="3:4" ht="15" customHeight="1" x14ac:dyDescent="0.25">
      <c r="C649" s="143"/>
      <c r="D649" s="135"/>
    </row>
    <row r="650" spans="3:4" ht="15" customHeight="1" x14ac:dyDescent="0.25">
      <c r="C650" s="143"/>
      <c r="D650" s="135"/>
    </row>
    <row r="651" spans="3:4" ht="15" customHeight="1" x14ac:dyDescent="0.25">
      <c r="C651" s="143"/>
      <c r="D651" s="135"/>
    </row>
    <row r="652" spans="3:4" ht="15" customHeight="1" x14ac:dyDescent="0.25">
      <c r="C652" s="143"/>
      <c r="D652" s="135"/>
    </row>
    <row r="653" spans="3:4" ht="15" customHeight="1" x14ac:dyDescent="0.25">
      <c r="C653" s="143"/>
      <c r="D653" s="135"/>
    </row>
    <row r="654" spans="3:4" ht="15" customHeight="1" x14ac:dyDescent="0.25">
      <c r="C654" s="143"/>
      <c r="D654" s="135"/>
    </row>
    <row r="655" spans="3:4" ht="15" customHeight="1" x14ac:dyDescent="0.25">
      <c r="C655" s="143"/>
      <c r="D655" s="135"/>
    </row>
    <row r="656" spans="3:4" ht="15" customHeight="1" x14ac:dyDescent="0.25">
      <c r="C656" s="143"/>
      <c r="D656" s="135"/>
    </row>
    <row r="657" spans="3:4" ht="15" customHeight="1" x14ac:dyDescent="0.25">
      <c r="C657" s="143"/>
      <c r="D657" s="135"/>
    </row>
    <row r="658" spans="3:4" ht="15" customHeight="1" x14ac:dyDescent="0.25">
      <c r="C658" s="143"/>
      <c r="D658" s="135"/>
    </row>
    <row r="659" spans="3:4" ht="15" customHeight="1" x14ac:dyDescent="0.25">
      <c r="C659" s="143"/>
      <c r="D659" s="135"/>
    </row>
    <row r="660" spans="3:4" ht="15" customHeight="1" x14ac:dyDescent="0.25">
      <c r="C660" s="143"/>
      <c r="D660" s="135"/>
    </row>
    <row r="661" spans="3:4" ht="15" customHeight="1" x14ac:dyDescent="0.25">
      <c r="C661" s="143"/>
      <c r="D661" s="135"/>
    </row>
    <row r="662" spans="3:4" ht="15" customHeight="1" x14ac:dyDescent="0.25">
      <c r="C662" s="143"/>
      <c r="D662" s="135"/>
    </row>
    <row r="663" spans="3:4" ht="15" customHeight="1" x14ac:dyDescent="0.25">
      <c r="C663" s="143"/>
      <c r="D663" s="135"/>
    </row>
    <row r="664" spans="3:4" ht="15" customHeight="1" x14ac:dyDescent="0.25">
      <c r="C664" s="143"/>
      <c r="D664" s="135"/>
    </row>
    <row r="665" spans="3:4" ht="15" customHeight="1" x14ac:dyDescent="0.25">
      <c r="C665" s="143"/>
      <c r="D665" s="135"/>
    </row>
    <row r="666" spans="3:4" ht="15" customHeight="1" x14ac:dyDescent="0.25">
      <c r="C666" s="143"/>
      <c r="D666" s="135"/>
    </row>
    <row r="667" spans="3:4" ht="15" customHeight="1" x14ac:dyDescent="0.25">
      <c r="C667" s="143"/>
      <c r="D667" s="135"/>
    </row>
    <row r="668" spans="3:4" ht="15" customHeight="1" x14ac:dyDescent="0.25">
      <c r="C668" s="143"/>
      <c r="D668" s="135"/>
    </row>
    <row r="669" spans="3:4" ht="15" customHeight="1" x14ac:dyDescent="0.25">
      <c r="C669" s="143"/>
      <c r="D669" s="135"/>
    </row>
    <row r="670" spans="3:4" ht="15" customHeight="1" x14ac:dyDescent="0.25">
      <c r="C670" s="143"/>
      <c r="D670" s="135"/>
    </row>
    <row r="671" spans="3:4" ht="15" customHeight="1" x14ac:dyDescent="0.25">
      <c r="C671" s="143"/>
      <c r="D671" s="135"/>
    </row>
    <row r="672" spans="3:4" ht="15" customHeight="1" x14ac:dyDescent="0.25">
      <c r="C672" s="143"/>
      <c r="D672" s="135"/>
    </row>
    <row r="673" spans="3:4" ht="15" customHeight="1" x14ac:dyDescent="0.25">
      <c r="C673" s="143"/>
      <c r="D673" s="135"/>
    </row>
    <row r="674" spans="3:4" ht="15" customHeight="1" x14ac:dyDescent="0.25">
      <c r="C674" s="143"/>
      <c r="D674" s="135"/>
    </row>
    <row r="675" spans="3:4" ht="15" customHeight="1" x14ac:dyDescent="0.25">
      <c r="C675" s="143"/>
      <c r="D675" s="135"/>
    </row>
    <row r="676" spans="3:4" ht="15" customHeight="1" x14ac:dyDescent="0.25">
      <c r="C676" s="143"/>
      <c r="D676" s="135"/>
    </row>
    <row r="677" spans="3:4" ht="15" customHeight="1" x14ac:dyDescent="0.25">
      <c r="C677" s="143"/>
      <c r="D677" s="135"/>
    </row>
    <row r="678" spans="3:4" ht="15" customHeight="1" x14ac:dyDescent="0.25">
      <c r="C678" s="143"/>
      <c r="D678" s="135"/>
    </row>
    <row r="679" spans="3:4" ht="15" customHeight="1" x14ac:dyDescent="0.25">
      <c r="C679" s="143"/>
      <c r="D679" s="135"/>
    </row>
    <row r="680" spans="3:4" ht="15" customHeight="1" x14ac:dyDescent="0.25">
      <c r="C680" s="143"/>
      <c r="D680" s="135"/>
    </row>
    <row r="681" spans="3:4" ht="15" customHeight="1" x14ac:dyDescent="0.25">
      <c r="C681" s="143"/>
      <c r="D681" s="135"/>
    </row>
    <row r="682" spans="3:4" ht="15" customHeight="1" x14ac:dyDescent="0.25">
      <c r="C682" s="143"/>
      <c r="D682" s="135"/>
    </row>
    <row r="683" spans="3:4" ht="15" customHeight="1" x14ac:dyDescent="0.25">
      <c r="C683" s="143"/>
      <c r="D683" s="135"/>
    </row>
    <row r="684" spans="3:4" ht="15" customHeight="1" x14ac:dyDescent="0.25">
      <c r="C684" s="143"/>
      <c r="D684" s="135"/>
    </row>
    <row r="685" spans="3:4" ht="15" customHeight="1" x14ac:dyDescent="0.25">
      <c r="C685" s="143"/>
      <c r="D685" s="135"/>
    </row>
    <row r="686" spans="3:4" ht="15" customHeight="1" x14ac:dyDescent="0.25">
      <c r="C686" s="143"/>
      <c r="D686" s="135"/>
    </row>
    <row r="687" spans="3:4" ht="15" customHeight="1" x14ac:dyDescent="0.25">
      <c r="C687" s="143"/>
      <c r="D687" s="135"/>
    </row>
    <row r="688" spans="3:4" ht="15" customHeight="1" x14ac:dyDescent="0.25">
      <c r="C688" s="143"/>
      <c r="D688" s="135"/>
    </row>
    <row r="689" spans="3:4" ht="15" customHeight="1" x14ac:dyDescent="0.25">
      <c r="C689" s="143"/>
      <c r="D689" s="135"/>
    </row>
    <row r="690" spans="3:4" ht="15" customHeight="1" x14ac:dyDescent="0.25">
      <c r="C690" s="143"/>
      <c r="D690" s="135"/>
    </row>
    <row r="691" spans="3:4" ht="15" customHeight="1" x14ac:dyDescent="0.25">
      <c r="C691" s="143"/>
      <c r="D691" s="135"/>
    </row>
    <row r="692" spans="3:4" ht="15" customHeight="1" x14ac:dyDescent="0.25">
      <c r="C692" s="143"/>
      <c r="D692" s="135"/>
    </row>
    <row r="693" spans="3:4" ht="15" customHeight="1" x14ac:dyDescent="0.25">
      <c r="C693" s="143"/>
      <c r="D693" s="135"/>
    </row>
    <row r="694" spans="3:4" ht="15" customHeight="1" x14ac:dyDescent="0.25">
      <c r="C694" s="143"/>
      <c r="D694" s="135"/>
    </row>
    <row r="695" spans="3:4" ht="15" customHeight="1" x14ac:dyDescent="0.25">
      <c r="C695" s="143"/>
      <c r="D695" s="135"/>
    </row>
    <row r="696" spans="3:4" ht="15" customHeight="1" x14ac:dyDescent="0.25">
      <c r="C696" s="143"/>
      <c r="D696" s="135"/>
    </row>
    <row r="697" spans="3:4" ht="15" customHeight="1" x14ac:dyDescent="0.25">
      <c r="C697" s="143"/>
      <c r="D697" s="135"/>
    </row>
    <row r="698" spans="3:4" ht="15" customHeight="1" x14ac:dyDescent="0.25">
      <c r="C698" s="143"/>
      <c r="D698" s="135"/>
    </row>
    <row r="699" spans="3:4" ht="15" customHeight="1" x14ac:dyDescent="0.25">
      <c r="C699" s="143"/>
      <c r="D699" s="135"/>
    </row>
    <row r="700" spans="3:4" ht="15" customHeight="1" x14ac:dyDescent="0.25">
      <c r="C700" s="143"/>
      <c r="D700" s="135"/>
    </row>
    <row r="701" spans="3:4" ht="15" customHeight="1" x14ac:dyDescent="0.25">
      <c r="C701" s="143"/>
      <c r="D701" s="135"/>
    </row>
    <row r="702" spans="3:4" ht="15" customHeight="1" x14ac:dyDescent="0.25">
      <c r="C702" s="143"/>
      <c r="D702" s="135"/>
    </row>
    <row r="703" spans="3:4" ht="15" customHeight="1" x14ac:dyDescent="0.25">
      <c r="C703" s="143"/>
      <c r="D703" s="135"/>
    </row>
    <row r="704" spans="3:4" ht="15" customHeight="1" x14ac:dyDescent="0.25">
      <c r="C704" s="143"/>
      <c r="D704" s="135"/>
    </row>
    <row r="705" spans="3:4" ht="15" customHeight="1" x14ac:dyDescent="0.25">
      <c r="C705" s="143"/>
      <c r="D705" s="135"/>
    </row>
    <row r="706" spans="3:4" ht="15" customHeight="1" x14ac:dyDescent="0.25">
      <c r="C706" s="143"/>
      <c r="D706" s="135"/>
    </row>
    <row r="707" spans="3:4" ht="15" customHeight="1" x14ac:dyDescent="0.25">
      <c r="C707" s="143"/>
      <c r="D707" s="135"/>
    </row>
    <row r="708" spans="3:4" ht="15" customHeight="1" x14ac:dyDescent="0.25">
      <c r="C708" s="143"/>
      <c r="D708" s="135"/>
    </row>
    <row r="709" spans="3:4" ht="15" customHeight="1" x14ac:dyDescent="0.25">
      <c r="C709" s="143"/>
      <c r="D709" s="135"/>
    </row>
    <row r="710" spans="3:4" ht="15" customHeight="1" x14ac:dyDescent="0.25">
      <c r="C710" s="143"/>
      <c r="D710" s="135"/>
    </row>
    <row r="711" spans="3:4" ht="15" customHeight="1" x14ac:dyDescent="0.25">
      <c r="C711" s="143"/>
      <c r="D711" s="135"/>
    </row>
    <row r="712" spans="3:4" ht="15" customHeight="1" x14ac:dyDescent="0.25">
      <c r="C712" s="143"/>
      <c r="D712" s="135"/>
    </row>
    <row r="713" spans="3:4" ht="15" customHeight="1" x14ac:dyDescent="0.25">
      <c r="C713" s="143"/>
      <c r="D713" s="135"/>
    </row>
    <row r="714" spans="3:4" ht="15" customHeight="1" x14ac:dyDescent="0.25">
      <c r="C714" s="143"/>
      <c r="D714" s="135"/>
    </row>
    <row r="715" spans="3:4" ht="15" customHeight="1" x14ac:dyDescent="0.25">
      <c r="C715" s="143"/>
      <c r="D715" s="135"/>
    </row>
    <row r="716" spans="3:4" ht="15" customHeight="1" x14ac:dyDescent="0.25">
      <c r="C716" s="143"/>
      <c r="D716" s="135"/>
    </row>
    <row r="717" spans="3:4" ht="15" customHeight="1" x14ac:dyDescent="0.25">
      <c r="C717" s="143"/>
      <c r="D717" s="135"/>
    </row>
    <row r="718" spans="3:4" ht="15" customHeight="1" x14ac:dyDescent="0.25">
      <c r="C718" s="143"/>
      <c r="D718" s="135"/>
    </row>
    <row r="719" spans="3:4" ht="15" customHeight="1" x14ac:dyDescent="0.25">
      <c r="C719" s="143"/>
      <c r="D719" s="135"/>
    </row>
    <row r="720" spans="3:4" ht="15" customHeight="1" x14ac:dyDescent="0.25">
      <c r="C720" s="143"/>
      <c r="D720" s="135"/>
    </row>
    <row r="721" spans="3:4" ht="15" customHeight="1" x14ac:dyDescent="0.25">
      <c r="C721" s="143"/>
      <c r="D721" s="135"/>
    </row>
    <row r="722" spans="3:4" ht="15" customHeight="1" x14ac:dyDescent="0.25">
      <c r="C722" s="143"/>
      <c r="D722" s="135"/>
    </row>
    <row r="723" spans="3:4" ht="15" customHeight="1" x14ac:dyDescent="0.25">
      <c r="C723" s="143"/>
      <c r="D723" s="135"/>
    </row>
    <row r="724" spans="3:4" ht="15" customHeight="1" x14ac:dyDescent="0.25">
      <c r="C724" s="143"/>
      <c r="D724" s="135"/>
    </row>
    <row r="725" spans="3:4" ht="15" customHeight="1" x14ac:dyDescent="0.25">
      <c r="C725" s="143"/>
      <c r="D725" s="135"/>
    </row>
    <row r="726" spans="3:4" ht="15" customHeight="1" x14ac:dyDescent="0.25">
      <c r="C726" s="143"/>
      <c r="D726" s="135"/>
    </row>
    <row r="727" spans="3:4" ht="15" customHeight="1" x14ac:dyDescent="0.25">
      <c r="C727" s="143"/>
      <c r="D727" s="135"/>
    </row>
    <row r="728" spans="3:4" ht="15" customHeight="1" x14ac:dyDescent="0.25">
      <c r="C728" s="143"/>
      <c r="D728" s="135"/>
    </row>
    <row r="729" spans="3:4" ht="15" customHeight="1" x14ac:dyDescent="0.25">
      <c r="C729" s="143"/>
      <c r="D729" s="135"/>
    </row>
    <row r="730" spans="3:4" ht="15" customHeight="1" x14ac:dyDescent="0.25">
      <c r="C730" s="143"/>
      <c r="D730" s="135"/>
    </row>
    <row r="731" spans="3:4" ht="15" customHeight="1" x14ac:dyDescent="0.25">
      <c r="C731" s="143"/>
      <c r="D731" s="135"/>
    </row>
    <row r="732" spans="3:4" ht="15" customHeight="1" x14ac:dyDescent="0.25">
      <c r="C732" s="143"/>
      <c r="D732" s="135"/>
    </row>
    <row r="733" spans="3:4" ht="15" customHeight="1" x14ac:dyDescent="0.25">
      <c r="C733" s="143"/>
      <c r="D733" s="135"/>
    </row>
    <row r="734" spans="3:4" ht="15" customHeight="1" x14ac:dyDescent="0.25">
      <c r="C734" s="143"/>
      <c r="D734" s="135"/>
    </row>
    <row r="735" spans="3:4" ht="15" customHeight="1" x14ac:dyDescent="0.25">
      <c r="C735" s="143"/>
      <c r="D735" s="135"/>
    </row>
    <row r="736" spans="3:4" ht="15" customHeight="1" x14ac:dyDescent="0.25">
      <c r="C736" s="143"/>
      <c r="D736" s="135"/>
    </row>
    <row r="737" spans="3:6" ht="15" customHeight="1" x14ac:dyDescent="0.25">
      <c r="C737" s="143"/>
      <c r="D737" s="135"/>
    </row>
    <row r="738" spans="3:6" ht="15" customHeight="1" x14ac:dyDescent="0.25">
      <c r="C738" s="143"/>
      <c r="D738" s="135"/>
    </row>
    <row r="739" spans="3:6" ht="15" customHeight="1" x14ac:dyDescent="0.25">
      <c r="C739" s="143"/>
      <c r="D739" s="135"/>
    </row>
    <row r="740" spans="3:6" ht="15" customHeight="1" x14ac:dyDescent="0.25">
      <c r="C740" s="143"/>
      <c r="D740" s="135"/>
    </row>
    <row r="741" spans="3:6" ht="15" customHeight="1" x14ac:dyDescent="0.25">
      <c r="C741" s="143"/>
      <c r="D741" s="135"/>
    </row>
    <row r="742" spans="3:6" ht="15" customHeight="1" x14ac:dyDescent="0.25">
      <c r="C742" s="143"/>
      <c r="D742" s="135"/>
    </row>
    <row r="743" spans="3:6" ht="15" customHeight="1" x14ac:dyDescent="0.25">
      <c r="C743" s="143"/>
      <c r="D743" s="135"/>
    </row>
    <row r="744" spans="3:6" ht="15" customHeight="1" x14ac:dyDescent="0.25">
      <c r="C744" s="143"/>
      <c r="D744" s="135"/>
    </row>
    <row r="745" spans="3:6" ht="15" customHeight="1" x14ac:dyDescent="0.25">
      <c r="C745" s="143"/>
      <c r="D745" s="135"/>
    </row>
    <row r="746" spans="3:6" ht="15" customHeight="1" x14ac:dyDescent="0.25">
      <c r="C746" s="143"/>
      <c r="D746" s="135"/>
    </row>
    <row r="747" spans="3:6" ht="15" customHeight="1" x14ac:dyDescent="0.25">
      <c r="C747" s="143"/>
      <c r="D747" s="135"/>
    </row>
    <row r="748" spans="3:6" ht="15" customHeight="1" x14ac:dyDescent="0.25">
      <c r="C748" s="143"/>
      <c r="D748" s="135"/>
    </row>
    <row r="749" spans="3:6" ht="15" customHeight="1" x14ac:dyDescent="0.25">
      <c r="C749" s="143"/>
      <c r="D749" s="135"/>
    </row>
    <row r="750" spans="3:6" ht="15" customHeight="1" x14ac:dyDescent="0.25">
      <c r="C750" s="143"/>
      <c r="D750" s="135"/>
    </row>
    <row r="751" spans="3:6" ht="15" customHeight="1" x14ac:dyDescent="0.25">
      <c r="C751" s="143"/>
      <c r="D751" s="135"/>
    </row>
    <row r="752" spans="3:6" ht="15" customHeight="1" x14ac:dyDescent="0.25">
      <c r="C752" s="143"/>
      <c r="D752" s="134"/>
      <c r="E752" s="134"/>
      <c r="F752" s="135"/>
    </row>
    <row r="753" spans="3:6" ht="15" customHeight="1" x14ac:dyDescent="0.25">
      <c r="C753" s="143"/>
      <c r="D753" s="134"/>
      <c r="E753" s="134"/>
      <c r="F753" s="135"/>
    </row>
    <row r="754" spans="3:6" ht="15" customHeight="1" x14ac:dyDescent="0.25">
      <c r="C754" s="143"/>
      <c r="D754" s="134"/>
      <c r="E754" s="134"/>
      <c r="F754" s="135"/>
    </row>
    <row r="755" spans="3:6" ht="15" customHeight="1" x14ac:dyDescent="0.25">
      <c r="C755" s="143"/>
      <c r="D755" s="134"/>
      <c r="E755" s="134"/>
      <c r="F755" s="135"/>
    </row>
    <row r="756" spans="3:6" ht="15" customHeight="1" x14ac:dyDescent="0.25">
      <c r="C756" s="143"/>
      <c r="D756" s="134"/>
      <c r="E756" s="134"/>
      <c r="F756" s="135"/>
    </row>
    <row r="757" spans="3:6" ht="15" customHeight="1" x14ac:dyDescent="0.25">
      <c r="C757" s="143"/>
      <c r="D757" s="134"/>
      <c r="E757" s="134"/>
      <c r="F757" s="135"/>
    </row>
    <row r="758" spans="3:6" ht="15" customHeight="1" x14ac:dyDescent="0.25">
      <c r="C758" s="143"/>
      <c r="D758" s="134"/>
      <c r="E758" s="134"/>
      <c r="F758" s="135"/>
    </row>
    <row r="759" spans="3:6" ht="15" customHeight="1" x14ac:dyDescent="0.25">
      <c r="C759" s="143"/>
      <c r="D759" s="134"/>
      <c r="E759" s="134"/>
      <c r="F759" s="135"/>
    </row>
    <row r="760" spans="3:6" ht="15" customHeight="1" x14ac:dyDescent="0.25">
      <c r="C760" s="143"/>
      <c r="D760" s="134"/>
      <c r="E760" s="134"/>
      <c r="F760" s="135"/>
    </row>
    <row r="761" spans="3:6" ht="15" customHeight="1" x14ac:dyDescent="0.25">
      <c r="C761" s="143"/>
      <c r="D761" s="134"/>
      <c r="E761" s="134"/>
      <c r="F761" s="135"/>
    </row>
    <row r="762" spans="3:6" ht="15" customHeight="1" x14ac:dyDescent="0.25">
      <c r="C762" s="143"/>
      <c r="D762" s="134"/>
      <c r="E762" s="134"/>
      <c r="F762" s="135"/>
    </row>
    <row r="763" spans="3:6" ht="15" customHeight="1" x14ac:dyDescent="0.25">
      <c r="C763" s="143"/>
      <c r="D763" s="134"/>
      <c r="E763" s="134"/>
      <c r="F763" s="135"/>
    </row>
    <row r="764" spans="3:6" ht="15" customHeight="1" x14ac:dyDescent="0.25">
      <c r="C764" s="143"/>
      <c r="D764" s="134"/>
      <c r="E764" s="134"/>
      <c r="F764" s="135"/>
    </row>
    <row r="765" spans="3:6" ht="15" customHeight="1" x14ac:dyDescent="0.25">
      <c r="C765" s="143"/>
      <c r="D765" s="134"/>
      <c r="E765" s="134"/>
      <c r="F765" s="135"/>
    </row>
    <row r="766" spans="3:6" ht="15" customHeight="1" x14ac:dyDescent="0.25">
      <c r="C766" s="143"/>
      <c r="D766" s="134"/>
      <c r="E766" s="134"/>
      <c r="F766" s="135"/>
    </row>
    <row r="767" spans="3:6" ht="15" customHeight="1" x14ac:dyDescent="0.25">
      <c r="C767" s="143"/>
      <c r="D767" s="134"/>
      <c r="E767" s="134"/>
      <c r="F767" s="135"/>
    </row>
    <row r="768" spans="3:6" ht="15" customHeight="1" x14ac:dyDescent="0.25">
      <c r="C768" s="143"/>
      <c r="D768" s="134"/>
      <c r="E768" s="134"/>
      <c r="F768" s="135"/>
    </row>
    <row r="769" spans="3:6" ht="15" customHeight="1" x14ac:dyDescent="0.25">
      <c r="C769" s="143"/>
      <c r="D769" s="134"/>
      <c r="E769" s="134"/>
      <c r="F769" s="135"/>
    </row>
    <row r="770" spans="3:6" ht="15" customHeight="1" x14ac:dyDescent="0.25">
      <c r="C770" s="143"/>
      <c r="D770" s="134"/>
      <c r="E770" s="134"/>
      <c r="F770" s="135"/>
    </row>
    <row r="771" spans="3:6" ht="15" customHeight="1" x14ac:dyDescent="0.25">
      <c r="C771" s="143"/>
      <c r="D771" s="134"/>
      <c r="E771" s="134"/>
      <c r="F771" s="135"/>
    </row>
    <row r="772" spans="3:6" ht="15" customHeight="1" x14ac:dyDescent="0.25">
      <c r="C772" s="143"/>
      <c r="D772" s="134"/>
      <c r="E772" s="134"/>
      <c r="F772" s="135"/>
    </row>
    <row r="773" spans="3:6" ht="15" customHeight="1" x14ac:dyDescent="0.25">
      <c r="C773" s="143"/>
      <c r="D773" s="134"/>
      <c r="E773" s="134"/>
      <c r="F773" s="135"/>
    </row>
    <row r="774" spans="3:6" ht="15" customHeight="1" x14ac:dyDescent="0.25">
      <c r="C774" s="143"/>
      <c r="D774" s="134"/>
      <c r="E774" s="134"/>
      <c r="F774" s="135"/>
    </row>
    <row r="775" spans="3:6" ht="15" customHeight="1" x14ac:dyDescent="0.25">
      <c r="C775" s="143"/>
      <c r="D775" s="134"/>
      <c r="E775" s="134"/>
      <c r="F775" s="135"/>
    </row>
    <row r="776" spans="3:6" ht="15" customHeight="1" x14ac:dyDescent="0.25">
      <c r="C776" s="143"/>
      <c r="D776" s="134"/>
      <c r="E776" s="134"/>
      <c r="F776" s="135"/>
    </row>
    <row r="777" spans="3:6" ht="15" customHeight="1" x14ac:dyDescent="0.25">
      <c r="C777" s="143"/>
      <c r="D777" s="134"/>
      <c r="E777" s="134"/>
      <c r="F777" s="135"/>
    </row>
    <row r="778" spans="3:6" ht="15" customHeight="1" x14ac:dyDescent="0.25">
      <c r="C778" s="143"/>
      <c r="D778" s="134"/>
      <c r="E778" s="134"/>
      <c r="F778" s="135"/>
    </row>
    <row r="779" spans="3:6" ht="15" customHeight="1" x14ac:dyDescent="0.25">
      <c r="C779" s="143"/>
      <c r="D779" s="134"/>
      <c r="E779" s="134"/>
      <c r="F779" s="135"/>
    </row>
    <row r="780" spans="3:6" ht="15" customHeight="1" x14ac:dyDescent="0.25">
      <c r="C780" s="143"/>
      <c r="D780" s="134"/>
      <c r="E780" s="134"/>
      <c r="F780" s="135"/>
    </row>
    <row r="781" spans="3:6" ht="15" customHeight="1" x14ac:dyDescent="0.25">
      <c r="C781" s="143"/>
      <c r="D781" s="134"/>
      <c r="E781" s="134"/>
      <c r="F781" s="135"/>
    </row>
    <row r="782" spans="3:6" ht="15" customHeight="1" x14ac:dyDescent="0.25">
      <c r="C782" s="143"/>
      <c r="D782" s="134"/>
      <c r="E782" s="134"/>
      <c r="F782" s="135"/>
    </row>
    <row r="783" spans="3:6" ht="15" customHeight="1" x14ac:dyDescent="0.25">
      <c r="C783" s="143"/>
      <c r="D783" s="134"/>
      <c r="E783" s="134"/>
      <c r="F783" s="135"/>
    </row>
    <row r="784" spans="3:6" ht="15" customHeight="1" x14ac:dyDescent="0.25">
      <c r="C784" s="143"/>
      <c r="D784" s="134"/>
      <c r="E784" s="134"/>
      <c r="F784" s="135"/>
    </row>
    <row r="785" spans="3:6" ht="15" customHeight="1" x14ac:dyDescent="0.25">
      <c r="C785" s="143"/>
      <c r="D785" s="134"/>
      <c r="E785" s="134"/>
      <c r="F785" s="135"/>
    </row>
    <row r="786" spans="3:6" ht="15" customHeight="1" x14ac:dyDescent="0.25">
      <c r="C786" s="143"/>
      <c r="D786" s="134"/>
      <c r="E786" s="134"/>
      <c r="F786" s="135"/>
    </row>
    <row r="787" spans="3:6" ht="15" customHeight="1" x14ac:dyDescent="0.25">
      <c r="C787" s="143"/>
      <c r="D787" s="134"/>
      <c r="E787" s="134"/>
      <c r="F787" s="135"/>
    </row>
    <row r="788" spans="3:6" ht="15" customHeight="1" x14ac:dyDescent="0.25">
      <c r="C788" s="143"/>
      <c r="D788" s="134"/>
      <c r="E788" s="134"/>
      <c r="F788" s="135"/>
    </row>
    <row r="789" spans="3:6" ht="15" customHeight="1" x14ac:dyDescent="0.25">
      <c r="C789" s="143"/>
      <c r="D789" s="134"/>
      <c r="E789" s="134"/>
      <c r="F789" s="135"/>
    </row>
    <row r="790" spans="3:6" ht="15" customHeight="1" x14ac:dyDescent="0.25">
      <c r="C790" s="143"/>
      <c r="D790" s="134"/>
      <c r="E790" s="134"/>
      <c r="F790" s="135"/>
    </row>
    <row r="791" spans="3:6" ht="15" customHeight="1" x14ac:dyDescent="0.25">
      <c r="C791" s="143"/>
      <c r="D791" s="134"/>
      <c r="E791" s="134"/>
      <c r="F791" s="135"/>
    </row>
    <row r="792" spans="3:6" ht="15" customHeight="1" x14ac:dyDescent="0.25">
      <c r="C792" s="143"/>
      <c r="D792" s="134"/>
      <c r="E792" s="134"/>
      <c r="F792" s="135"/>
    </row>
    <row r="793" spans="3:6" ht="15" customHeight="1" x14ac:dyDescent="0.25">
      <c r="C793" s="143"/>
      <c r="D793" s="134"/>
      <c r="E793" s="134"/>
      <c r="F793" s="135"/>
    </row>
    <row r="794" spans="3:6" ht="15" customHeight="1" x14ac:dyDescent="0.25">
      <c r="C794" s="143"/>
      <c r="D794" s="134"/>
      <c r="E794" s="134"/>
      <c r="F794" s="135"/>
    </row>
    <row r="795" spans="3:6" ht="15" customHeight="1" x14ac:dyDescent="0.25">
      <c r="C795" s="143"/>
      <c r="D795" s="134"/>
      <c r="E795" s="134"/>
      <c r="F795" s="135"/>
    </row>
    <row r="796" spans="3:6" ht="15" customHeight="1" x14ac:dyDescent="0.25">
      <c r="C796" s="143"/>
      <c r="D796" s="134"/>
      <c r="E796" s="134"/>
      <c r="F796" s="135"/>
    </row>
    <row r="797" spans="3:6" ht="15" customHeight="1" x14ac:dyDescent="0.25">
      <c r="C797" s="143"/>
      <c r="D797" s="134"/>
      <c r="E797" s="134"/>
      <c r="F797" s="135"/>
    </row>
    <row r="798" spans="3:6" ht="15" customHeight="1" x14ac:dyDescent="0.25">
      <c r="C798" s="143"/>
      <c r="D798" s="134"/>
      <c r="E798" s="134"/>
      <c r="F798" s="135"/>
    </row>
    <row r="799" spans="3:6" ht="15" customHeight="1" x14ac:dyDescent="0.25">
      <c r="C799" s="143"/>
      <c r="D799" s="134"/>
      <c r="E799" s="134"/>
      <c r="F799" s="135"/>
    </row>
    <row r="800" spans="3:6" ht="15" customHeight="1" x14ac:dyDescent="0.25">
      <c r="C800" s="143"/>
      <c r="D800" s="134"/>
      <c r="E800" s="134"/>
      <c r="F800" s="135"/>
    </row>
    <row r="801" spans="3:6" ht="15" customHeight="1" x14ac:dyDescent="0.25">
      <c r="C801" s="143"/>
      <c r="D801" s="134"/>
      <c r="E801" s="134"/>
      <c r="F801" s="135"/>
    </row>
    <row r="802" spans="3:6" ht="15" customHeight="1" x14ac:dyDescent="0.25">
      <c r="C802" s="143"/>
      <c r="D802" s="134"/>
      <c r="E802" s="134"/>
      <c r="F802" s="135"/>
    </row>
    <row r="803" spans="3:6" ht="15" customHeight="1" x14ac:dyDescent="0.25">
      <c r="C803" s="143"/>
      <c r="D803" s="134"/>
      <c r="E803" s="134"/>
      <c r="F803" s="135"/>
    </row>
    <row r="804" spans="3:6" ht="15" customHeight="1" x14ac:dyDescent="0.25">
      <c r="C804" s="143"/>
      <c r="D804" s="134"/>
      <c r="E804" s="134"/>
      <c r="F804" s="135"/>
    </row>
    <row r="805" spans="3:6" ht="15" customHeight="1" x14ac:dyDescent="0.25">
      <c r="C805" s="143"/>
      <c r="D805" s="134"/>
      <c r="E805" s="134"/>
      <c r="F805" s="135"/>
    </row>
    <row r="806" spans="3:6" ht="15" customHeight="1" x14ac:dyDescent="0.25">
      <c r="C806" s="143"/>
      <c r="D806" s="134"/>
      <c r="E806" s="134"/>
      <c r="F806" s="135"/>
    </row>
    <row r="807" spans="3:6" ht="15" customHeight="1" x14ac:dyDescent="0.25">
      <c r="C807" s="143"/>
      <c r="D807" s="134"/>
      <c r="E807" s="134"/>
      <c r="F807" s="135"/>
    </row>
    <row r="808" spans="3:6" ht="15" customHeight="1" x14ac:dyDescent="0.25">
      <c r="C808" s="143"/>
      <c r="D808" s="134"/>
      <c r="E808" s="134"/>
      <c r="F808" s="135"/>
    </row>
    <row r="809" spans="3:6" ht="15" customHeight="1" x14ac:dyDescent="0.25">
      <c r="C809" s="143"/>
      <c r="D809" s="134"/>
      <c r="E809" s="134"/>
      <c r="F809" s="135"/>
    </row>
    <row r="810" spans="3:6" ht="15" customHeight="1" x14ac:dyDescent="0.25">
      <c r="C810" s="143"/>
      <c r="D810" s="134"/>
      <c r="E810" s="134"/>
      <c r="F810" s="135"/>
    </row>
    <row r="811" spans="3:6" ht="15" customHeight="1" x14ac:dyDescent="0.25">
      <c r="C811" s="143"/>
      <c r="D811" s="134"/>
      <c r="E811" s="134"/>
      <c r="F811" s="135"/>
    </row>
    <row r="812" spans="3:6" ht="15" customHeight="1" x14ac:dyDescent="0.25">
      <c r="C812" s="143"/>
      <c r="D812" s="134"/>
      <c r="E812" s="134"/>
      <c r="F812" s="135"/>
    </row>
    <row r="813" spans="3:6" ht="15" customHeight="1" x14ac:dyDescent="0.25">
      <c r="C813" s="143"/>
      <c r="D813" s="134"/>
      <c r="E813" s="134"/>
      <c r="F813" s="135"/>
    </row>
    <row r="814" spans="3:6" ht="15" customHeight="1" x14ac:dyDescent="0.25">
      <c r="C814" s="143"/>
      <c r="D814" s="134"/>
      <c r="E814" s="134"/>
      <c r="F814" s="135"/>
    </row>
    <row r="815" spans="3:6" ht="15" customHeight="1" x14ac:dyDescent="0.25">
      <c r="C815" s="143"/>
      <c r="D815" s="134"/>
      <c r="E815" s="134"/>
      <c r="F815" s="135"/>
    </row>
    <row r="816" spans="3:6" ht="15" customHeight="1" x14ac:dyDescent="0.25">
      <c r="C816" s="143"/>
      <c r="D816" s="134"/>
      <c r="E816" s="134"/>
      <c r="F816" s="135"/>
    </row>
    <row r="817" spans="3:6" ht="15" customHeight="1" x14ac:dyDescent="0.25">
      <c r="C817" s="143"/>
      <c r="D817" s="134"/>
      <c r="E817" s="134"/>
      <c r="F817" s="135"/>
    </row>
    <row r="818" spans="3:6" ht="15" customHeight="1" x14ac:dyDescent="0.25">
      <c r="C818" s="143"/>
      <c r="D818" s="134"/>
      <c r="E818" s="134"/>
      <c r="F818" s="135"/>
    </row>
    <row r="819" spans="3:6" ht="15" customHeight="1" x14ac:dyDescent="0.25">
      <c r="C819" s="143"/>
      <c r="D819" s="134"/>
      <c r="E819" s="134"/>
      <c r="F819" s="135"/>
    </row>
    <row r="820" spans="3:6" ht="15" customHeight="1" x14ac:dyDescent="0.25">
      <c r="C820" s="143"/>
      <c r="D820" s="134"/>
      <c r="E820" s="134"/>
      <c r="F820" s="135"/>
    </row>
    <row r="821" spans="3:6" ht="15" customHeight="1" x14ac:dyDescent="0.25">
      <c r="C821" s="143"/>
      <c r="D821" s="134"/>
      <c r="E821" s="134"/>
      <c r="F821" s="135"/>
    </row>
    <row r="822" spans="3:6" ht="15" customHeight="1" x14ac:dyDescent="0.25">
      <c r="C822" s="143"/>
      <c r="D822" s="134"/>
      <c r="E822" s="134"/>
      <c r="F822" s="135"/>
    </row>
    <row r="823" spans="3:6" ht="15" customHeight="1" x14ac:dyDescent="0.25">
      <c r="C823" s="143"/>
      <c r="D823" s="134"/>
      <c r="E823" s="134"/>
      <c r="F823" s="135"/>
    </row>
    <row r="824" spans="3:6" ht="15" customHeight="1" x14ac:dyDescent="0.25">
      <c r="C824" s="143"/>
      <c r="D824" s="134"/>
      <c r="E824" s="134"/>
      <c r="F824" s="135"/>
    </row>
    <row r="825" spans="3:6" ht="15" customHeight="1" x14ac:dyDescent="0.25">
      <c r="C825" s="143"/>
      <c r="D825" s="134"/>
      <c r="E825" s="134"/>
      <c r="F825" s="135"/>
    </row>
    <row r="826" spans="3:6" ht="15" customHeight="1" x14ac:dyDescent="0.25">
      <c r="C826" s="143"/>
      <c r="D826" s="134"/>
      <c r="E826" s="134"/>
      <c r="F826" s="135"/>
    </row>
    <row r="827" spans="3:6" ht="15" customHeight="1" x14ac:dyDescent="0.25">
      <c r="C827" s="143"/>
      <c r="D827" s="134"/>
      <c r="E827" s="134"/>
      <c r="F827" s="135"/>
    </row>
    <row r="828" spans="3:6" ht="15" customHeight="1" x14ac:dyDescent="0.25">
      <c r="C828" s="143"/>
      <c r="D828" s="134"/>
      <c r="E828" s="134"/>
      <c r="F828" s="135"/>
    </row>
    <row r="829" spans="3:6" ht="15" customHeight="1" x14ac:dyDescent="0.25">
      <c r="C829" s="143"/>
      <c r="D829" s="134"/>
      <c r="E829" s="134"/>
      <c r="F829" s="135"/>
    </row>
    <row r="830" spans="3:6" ht="15" customHeight="1" x14ac:dyDescent="0.25">
      <c r="C830" s="143"/>
      <c r="D830" s="134"/>
      <c r="E830" s="134"/>
      <c r="F830" s="135"/>
    </row>
    <row r="831" spans="3:6" ht="15" customHeight="1" x14ac:dyDescent="0.25">
      <c r="C831" s="143"/>
      <c r="D831" s="134"/>
      <c r="E831" s="134"/>
      <c r="F831" s="135"/>
    </row>
    <row r="832" spans="3:6" ht="15" customHeight="1" x14ac:dyDescent="0.25">
      <c r="C832" s="143"/>
      <c r="D832" s="134"/>
      <c r="E832" s="134"/>
      <c r="F832" s="135"/>
    </row>
    <row r="833" spans="3:6" ht="15" customHeight="1" x14ac:dyDescent="0.25">
      <c r="C833" s="143"/>
      <c r="D833" s="134"/>
      <c r="E833" s="134"/>
      <c r="F833" s="135"/>
    </row>
    <row r="834" spans="3:6" ht="15" customHeight="1" x14ac:dyDescent="0.25">
      <c r="C834" s="143"/>
      <c r="D834" s="134"/>
      <c r="E834" s="134"/>
      <c r="F834" s="135"/>
    </row>
    <row r="835" spans="3:6" ht="15" customHeight="1" x14ac:dyDescent="0.25">
      <c r="C835" s="143"/>
      <c r="D835" s="134"/>
      <c r="E835" s="134"/>
      <c r="F835" s="135"/>
    </row>
    <row r="836" spans="3:6" ht="15" customHeight="1" x14ac:dyDescent="0.25">
      <c r="C836" s="143"/>
      <c r="D836" s="134"/>
      <c r="E836" s="134"/>
      <c r="F836" s="135"/>
    </row>
    <row r="837" spans="3:6" ht="15" customHeight="1" x14ac:dyDescent="0.25">
      <c r="C837" s="143"/>
      <c r="D837" s="134"/>
      <c r="E837" s="134"/>
      <c r="F837" s="135"/>
    </row>
    <row r="838" spans="3:6" ht="15" customHeight="1" x14ac:dyDescent="0.25">
      <c r="C838" s="143"/>
      <c r="D838" s="134"/>
      <c r="E838" s="134"/>
      <c r="F838" s="135"/>
    </row>
    <row r="839" spans="3:6" ht="15" customHeight="1" x14ac:dyDescent="0.25">
      <c r="C839" s="143"/>
      <c r="D839" s="134"/>
      <c r="E839" s="134"/>
      <c r="F839" s="135"/>
    </row>
    <row r="840" spans="3:6" ht="15" customHeight="1" x14ac:dyDescent="0.25">
      <c r="C840" s="143"/>
      <c r="D840" s="134"/>
      <c r="E840" s="134"/>
      <c r="F840" s="135"/>
    </row>
    <row r="841" spans="3:6" ht="15" customHeight="1" x14ac:dyDescent="0.25">
      <c r="C841" s="143"/>
      <c r="D841" s="134"/>
      <c r="E841" s="134"/>
      <c r="F841" s="135"/>
    </row>
    <row r="842" spans="3:6" ht="15" customHeight="1" x14ac:dyDescent="0.25">
      <c r="C842" s="143"/>
      <c r="D842" s="134"/>
      <c r="E842" s="134"/>
      <c r="F842" s="135"/>
    </row>
    <row r="843" spans="3:6" ht="15" customHeight="1" x14ac:dyDescent="0.25">
      <c r="C843" s="143"/>
      <c r="D843" s="134"/>
      <c r="E843" s="134"/>
      <c r="F843" s="135"/>
    </row>
    <row r="844" spans="3:6" ht="15" customHeight="1" x14ac:dyDescent="0.25">
      <c r="C844" s="143"/>
      <c r="D844" s="134"/>
      <c r="E844" s="134"/>
      <c r="F844" s="135"/>
    </row>
    <row r="845" spans="3:6" ht="15" customHeight="1" x14ac:dyDescent="0.25">
      <c r="C845" s="143"/>
      <c r="D845" s="134"/>
      <c r="E845" s="134"/>
      <c r="F845" s="135"/>
    </row>
    <row r="846" spans="3:6" ht="15" customHeight="1" x14ac:dyDescent="0.25">
      <c r="C846" s="143"/>
      <c r="D846" s="134"/>
      <c r="E846" s="134"/>
      <c r="F846" s="135"/>
    </row>
    <row r="847" spans="3:6" ht="15" customHeight="1" x14ac:dyDescent="0.25">
      <c r="C847" s="143"/>
      <c r="D847" s="134"/>
      <c r="E847" s="134"/>
      <c r="F847" s="135"/>
    </row>
    <row r="848" spans="3:6" ht="15" customHeight="1" x14ac:dyDescent="0.25">
      <c r="C848" s="143"/>
      <c r="D848" s="134"/>
      <c r="E848" s="134"/>
      <c r="F848" s="135"/>
    </row>
    <row r="849" spans="3:6" ht="15" customHeight="1" x14ac:dyDescent="0.25">
      <c r="C849" s="143"/>
      <c r="D849" s="134"/>
      <c r="E849" s="134"/>
      <c r="F849" s="135"/>
    </row>
    <row r="850" spans="3:6" ht="15" customHeight="1" x14ac:dyDescent="0.25">
      <c r="C850" s="143"/>
      <c r="D850" s="134"/>
      <c r="E850" s="134"/>
      <c r="F850" s="135"/>
    </row>
    <row r="851" spans="3:6" ht="15" customHeight="1" x14ac:dyDescent="0.25">
      <c r="C851" s="143"/>
      <c r="D851" s="134"/>
      <c r="E851" s="134"/>
      <c r="F851" s="135"/>
    </row>
    <row r="852" spans="3:6" ht="15" customHeight="1" x14ac:dyDescent="0.25">
      <c r="C852" s="143"/>
      <c r="D852" s="134"/>
      <c r="E852" s="134"/>
      <c r="F852" s="135"/>
    </row>
    <row r="853" spans="3:6" ht="15" customHeight="1" x14ac:dyDescent="0.25">
      <c r="C853" s="143"/>
      <c r="D853" s="134"/>
      <c r="E853" s="134"/>
      <c r="F853" s="135"/>
    </row>
    <row r="854" spans="3:6" ht="15" customHeight="1" x14ac:dyDescent="0.25">
      <c r="C854" s="143"/>
      <c r="D854" s="134"/>
      <c r="E854" s="134"/>
      <c r="F854" s="135"/>
    </row>
    <row r="855" spans="3:6" ht="15" customHeight="1" x14ac:dyDescent="0.25">
      <c r="C855" s="143"/>
      <c r="D855" s="134"/>
      <c r="E855" s="134"/>
      <c r="F855" s="135"/>
    </row>
    <row r="856" spans="3:6" ht="15" customHeight="1" x14ac:dyDescent="0.25">
      <c r="C856" s="143"/>
      <c r="D856" s="134"/>
      <c r="E856" s="134"/>
      <c r="F856" s="135"/>
    </row>
    <row r="857" spans="3:6" ht="15" customHeight="1" x14ac:dyDescent="0.25">
      <c r="C857" s="143"/>
      <c r="D857" s="134"/>
      <c r="E857" s="134"/>
      <c r="F857" s="135"/>
    </row>
    <row r="858" spans="3:6" ht="15" customHeight="1" x14ac:dyDescent="0.25">
      <c r="C858" s="143"/>
      <c r="D858" s="134"/>
      <c r="E858" s="134"/>
      <c r="F858" s="135"/>
    </row>
    <row r="859" spans="3:6" ht="15" customHeight="1" x14ac:dyDescent="0.25">
      <c r="C859" s="143"/>
      <c r="D859" s="134"/>
      <c r="E859" s="134"/>
      <c r="F859" s="135"/>
    </row>
    <row r="860" spans="3:6" ht="15" customHeight="1" x14ac:dyDescent="0.25">
      <c r="C860" s="143"/>
      <c r="D860" s="134"/>
      <c r="E860" s="134"/>
      <c r="F860" s="135"/>
    </row>
    <row r="861" spans="3:6" ht="15" customHeight="1" x14ac:dyDescent="0.25">
      <c r="C861" s="143"/>
      <c r="D861" s="134"/>
      <c r="E861" s="134"/>
      <c r="F861" s="135"/>
    </row>
    <row r="862" spans="3:6" ht="15" customHeight="1" x14ac:dyDescent="0.25">
      <c r="C862" s="143"/>
      <c r="D862" s="134"/>
      <c r="E862" s="134"/>
      <c r="F862" s="135"/>
    </row>
    <row r="863" spans="3:6" ht="15" customHeight="1" x14ac:dyDescent="0.25">
      <c r="C863" s="143"/>
      <c r="D863" s="134"/>
      <c r="E863" s="134"/>
      <c r="F863" s="135"/>
    </row>
    <row r="864" spans="3:6" ht="15" customHeight="1" x14ac:dyDescent="0.25">
      <c r="C864" s="143"/>
      <c r="D864" s="134"/>
      <c r="E864" s="134"/>
      <c r="F864" s="135"/>
    </row>
    <row r="865" spans="3:6" ht="15" customHeight="1" x14ac:dyDescent="0.25">
      <c r="C865" s="143"/>
      <c r="D865" s="134"/>
      <c r="E865" s="134"/>
      <c r="F865" s="135"/>
    </row>
    <row r="866" spans="3:6" ht="15" customHeight="1" x14ac:dyDescent="0.25">
      <c r="C866" s="143"/>
      <c r="D866" s="134"/>
      <c r="E866" s="134"/>
      <c r="F866" s="135"/>
    </row>
    <row r="867" spans="3:6" ht="15" customHeight="1" x14ac:dyDescent="0.25">
      <c r="C867" s="143"/>
      <c r="D867" s="134"/>
      <c r="E867" s="134"/>
      <c r="F867" s="135"/>
    </row>
    <row r="868" spans="3:6" ht="15" customHeight="1" x14ac:dyDescent="0.25">
      <c r="C868" s="143"/>
      <c r="D868" s="134"/>
      <c r="E868" s="134"/>
      <c r="F868" s="135"/>
    </row>
    <row r="869" spans="3:6" ht="15" customHeight="1" x14ac:dyDescent="0.25">
      <c r="C869" s="143"/>
      <c r="D869" s="134"/>
      <c r="E869" s="134"/>
      <c r="F869" s="135"/>
    </row>
    <row r="870" spans="3:6" ht="15" customHeight="1" x14ac:dyDescent="0.25">
      <c r="C870" s="143"/>
      <c r="D870" s="134"/>
      <c r="E870" s="134"/>
      <c r="F870" s="135"/>
    </row>
    <row r="871" spans="3:6" ht="15" customHeight="1" x14ac:dyDescent="0.25">
      <c r="C871" s="143"/>
      <c r="D871" s="134"/>
      <c r="E871" s="134"/>
      <c r="F871" s="135"/>
    </row>
    <row r="872" spans="3:6" ht="15" customHeight="1" x14ac:dyDescent="0.25">
      <c r="C872" s="143"/>
      <c r="D872" s="134"/>
      <c r="E872" s="134"/>
      <c r="F872" s="135"/>
    </row>
    <row r="873" spans="3:6" ht="15" customHeight="1" x14ac:dyDescent="0.25">
      <c r="C873" s="143"/>
      <c r="D873" s="134"/>
      <c r="E873" s="134"/>
      <c r="F873" s="135"/>
    </row>
    <row r="874" spans="3:6" ht="15" customHeight="1" x14ac:dyDescent="0.25">
      <c r="C874" s="143"/>
      <c r="D874" s="134"/>
      <c r="E874" s="134"/>
      <c r="F874" s="135"/>
    </row>
    <row r="875" spans="3:6" ht="15" customHeight="1" x14ac:dyDescent="0.25">
      <c r="C875" s="143"/>
      <c r="D875" s="134"/>
      <c r="E875" s="134"/>
      <c r="F875" s="135"/>
    </row>
    <row r="876" spans="3:6" ht="15" customHeight="1" x14ac:dyDescent="0.25">
      <c r="C876" s="143"/>
      <c r="D876" s="134"/>
      <c r="E876" s="134"/>
      <c r="F876" s="135"/>
    </row>
    <row r="877" spans="3:6" ht="15" customHeight="1" x14ac:dyDescent="0.25">
      <c r="C877" s="143"/>
      <c r="D877" s="134"/>
      <c r="E877" s="134"/>
      <c r="F877" s="135"/>
    </row>
    <row r="878" spans="3:6" ht="15" customHeight="1" x14ac:dyDescent="0.25">
      <c r="C878" s="143"/>
      <c r="D878" s="134"/>
      <c r="E878" s="134"/>
      <c r="F878" s="135"/>
    </row>
    <row r="879" spans="3:6" ht="15" customHeight="1" x14ac:dyDescent="0.25">
      <c r="C879" s="143"/>
      <c r="D879" s="134"/>
      <c r="E879" s="134"/>
      <c r="F879" s="135"/>
    </row>
    <row r="880" spans="3:6" ht="15" customHeight="1" x14ac:dyDescent="0.25">
      <c r="C880" s="143"/>
      <c r="D880" s="134"/>
      <c r="E880" s="134"/>
      <c r="F880" s="135"/>
    </row>
    <row r="881" spans="3:6" ht="15" customHeight="1" x14ac:dyDescent="0.25">
      <c r="C881" s="143"/>
      <c r="D881" s="134"/>
      <c r="E881" s="134"/>
      <c r="F881" s="135"/>
    </row>
    <row r="882" spans="3:6" ht="15" customHeight="1" x14ac:dyDescent="0.25">
      <c r="C882" s="143"/>
      <c r="D882" s="134"/>
      <c r="E882" s="134"/>
      <c r="F882" s="135"/>
    </row>
    <row r="883" spans="3:6" ht="15" customHeight="1" x14ac:dyDescent="0.25">
      <c r="C883" s="143"/>
      <c r="D883" s="134"/>
      <c r="E883" s="134"/>
      <c r="F883" s="135"/>
    </row>
    <row r="884" spans="3:6" ht="15" customHeight="1" x14ac:dyDescent="0.25">
      <c r="C884" s="143"/>
      <c r="D884" s="134"/>
      <c r="E884" s="134"/>
      <c r="F884" s="135"/>
    </row>
    <row r="885" spans="3:6" ht="15" customHeight="1" x14ac:dyDescent="0.25">
      <c r="C885" s="143"/>
      <c r="D885" s="134"/>
      <c r="E885" s="134"/>
      <c r="F885" s="135"/>
    </row>
    <row r="886" spans="3:6" ht="15" customHeight="1" x14ac:dyDescent="0.25">
      <c r="C886" s="143"/>
      <c r="D886" s="134"/>
      <c r="E886" s="134"/>
      <c r="F886" s="135"/>
    </row>
    <row r="887" spans="3:6" ht="15" customHeight="1" x14ac:dyDescent="0.25">
      <c r="C887" s="143"/>
      <c r="D887" s="134"/>
      <c r="E887" s="134"/>
      <c r="F887" s="135"/>
    </row>
    <row r="888" spans="3:6" ht="15" customHeight="1" x14ac:dyDescent="0.25">
      <c r="C888" s="143"/>
      <c r="D888" s="134"/>
      <c r="E888" s="134"/>
      <c r="F888" s="135"/>
    </row>
    <row r="889" spans="3:6" ht="15" customHeight="1" x14ac:dyDescent="0.25">
      <c r="C889" s="143"/>
      <c r="D889" s="134"/>
      <c r="E889" s="134"/>
      <c r="F889" s="135"/>
    </row>
    <row r="890" spans="3:6" ht="15" customHeight="1" x14ac:dyDescent="0.25">
      <c r="C890" s="143"/>
      <c r="D890" s="134"/>
      <c r="E890" s="134"/>
      <c r="F890" s="135"/>
    </row>
    <row r="891" spans="3:6" ht="15" customHeight="1" x14ac:dyDescent="0.25">
      <c r="C891" s="143"/>
      <c r="D891" s="134"/>
      <c r="E891" s="134"/>
      <c r="F891" s="135"/>
    </row>
    <row r="892" spans="3:6" ht="15" customHeight="1" x14ac:dyDescent="0.25">
      <c r="C892" s="143"/>
      <c r="D892" s="134"/>
      <c r="E892" s="134"/>
      <c r="F892" s="135"/>
    </row>
    <row r="893" spans="3:6" ht="15" customHeight="1" x14ac:dyDescent="0.25">
      <c r="C893" s="143"/>
      <c r="D893" s="134"/>
      <c r="E893" s="134"/>
      <c r="F893" s="135"/>
    </row>
    <row r="894" spans="3:6" ht="15" customHeight="1" x14ac:dyDescent="0.25">
      <c r="C894" s="143"/>
      <c r="D894" s="134"/>
      <c r="E894" s="134"/>
      <c r="F894" s="135"/>
    </row>
    <row r="895" spans="3:6" ht="15" customHeight="1" x14ac:dyDescent="0.25">
      <c r="C895" s="143"/>
      <c r="D895" s="134"/>
      <c r="E895" s="134"/>
      <c r="F895" s="135"/>
    </row>
    <row r="896" spans="3:6" ht="15" customHeight="1" x14ac:dyDescent="0.25">
      <c r="C896" s="143"/>
      <c r="D896" s="134"/>
      <c r="E896" s="134"/>
      <c r="F896" s="135"/>
    </row>
    <row r="897" spans="3:6" ht="15" customHeight="1" x14ac:dyDescent="0.25">
      <c r="C897" s="143"/>
      <c r="D897" s="134"/>
      <c r="E897" s="134"/>
      <c r="F897" s="135"/>
    </row>
    <row r="898" spans="3:6" ht="15" customHeight="1" x14ac:dyDescent="0.25">
      <c r="C898" s="143"/>
      <c r="D898" s="134"/>
      <c r="E898" s="134"/>
      <c r="F898" s="135"/>
    </row>
    <row r="899" spans="3:6" ht="15" customHeight="1" x14ac:dyDescent="0.25">
      <c r="C899" s="143"/>
      <c r="D899" s="134"/>
      <c r="E899" s="134"/>
      <c r="F899" s="135"/>
    </row>
    <row r="900" spans="3:6" ht="15" customHeight="1" x14ac:dyDescent="0.25">
      <c r="C900" s="143"/>
      <c r="D900" s="134"/>
      <c r="E900" s="134"/>
      <c r="F900" s="135"/>
    </row>
    <row r="901" spans="3:6" ht="15" customHeight="1" x14ac:dyDescent="0.25">
      <c r="C901" s="143"/>
      <c r="D901" s="134"/>
      <c r="E901" s="134"/>
      <c r="F901" s="135"/>
    </row>
    <row r="902" spans="3:6" ht="15" customHeight="1" x14ac:dyDescent="0.25">
      <c r="C902" s="143"/>
      <c r="D902" s="134"/>
      <c r="E902" s="134"/>
      <c r="F902" s="135"/>
    </row>
    <row r="903" spans="3:6" ht="15" customHeight="1" x14ac:dyDescent="0.25">
      <c r="C903" s="143"/>
      <c r="D903" s="134"/>
      <c r="E903" s="134"/>
      <c r="F903" s="135"/>
    </row>
    <row r="904" spans="3:6" ht="15" customHeight="1" x14ac:dyDescent="0.25">
      <c r="C904" s="143"/>
      <c r="D904" s="134"/>
      <c r="E904" s="134"/>
      <c r="F904" s="135"/>
    </row>
    <row r="905" spans="3:6" ht="15" customHeight="1" x14ac:dyDescent="0.25">
      <c r="C905" s="143"/>
      <c r="D905" s="134"/>
      <c r="E905" s="134"/>
      <c r="F905" s="135"/>
    </row>
    <row r="906" spans="3:6" ht="15" customHeight="1" x14ac:dyDescent="0.25">
      <c r="C906" s="143"/>
      <c r="D906" s="134"/>
      <c r="E906" s="134"/>
      <c r="F906" s="135"/>
    </row>
    <row r="907" spans="3:6" ht="15" customHeight="1" x14ac:dyDescent="0.25">
      <c r="C907" s="143"/>
      <c r="D907" s="134"/>
      <c r="E907" s="134"/>
      <c r="F907" s="135"/>
    </row>
    <row r="908" spans="3:6" ht="15" customHeight="1" x14ac:dyDescent="0.25">
      <c r="C908" s="143"/>
      <c r="D908" s="134"/>
      <c r="E908" s="134"/>
      <c r="F908" s="135"/>
    </row>
    <row r="909" spans="3:6" ht="15" customHeight="1" x14ac:dyDescent="0.25">
      <c r="C909" s="143"/>
      <c r="D909" s="134"/>
      <c r="E909" s="134"/>
      <c r="F909" s="135"/>
    </row>
    <row r="910" spans="3:6" ht="15" customHeight="1" x14ac:dyDescent="0.25">
      <c r="C910" s="143"/>
      <c r="D910" s="134"/>
      <c r="E910" s="134"/>
      <c r="F910" s="135"/>
    </row>
    <row r="911" spans="3:6" ht="15" customHeight="1" x14ac:dyDescent="0.25">
      <c r="C911" s="143"/>
      <c r="D911" s="134"/>
      <c r="E911" s="134"/>
      <c r="F911" s="135"/>
    </row>
    <row r="912" spans="3:6" ht="15" customHeight="1" x14ac:dyDescent="0.25">
      <c r="C912" s="143"/>
      <c r="D912" s="134"/>
      <c r="E912" s="134"/>
      <c r="F912" s="135"/>
    </row>
    <row r="913" spans="3:6" ht="15" customHeight="1" x14ac:dyDescent="0.25">
      <c r="C913" s="143"/>
      <c r="D913" s="134"/>
      <c r="E913" s="134"/>
      <c r="F913" s="135"/>
    </row>
    <row r="914" spans="3:6" ht="15" customHeight="1" x14ac:dyDescent="0.25">
      <c r="C914" s="143"/>
      <c r="D914" s="134"/>
      <c r="E914" s="134"/>
      <c r="F914" s="135"/>
    </row>
    <row r="915" spans="3:6" ht="15" customHeight="1" x14ac:dyDescent="0.25">
      <c r="C915" s="143"/>
      <c r="D915" s="134"/>
      <c r="E915" s="134"/>
      <c r="F915" s="135"/>
    </row>
    <row r="916" spans="3:6" ht="15" customHeight="1" x14ac:dyDescent="0.25">
      <c r="C916" s="143"/>
      <c r="D916" s="134"/>
      <c r="E916" s="134"/>
      <c r="F916" s="135"/>
    </row>
    <row r="917" spans="3:6" ht="15" customHeight="1" x14ac:dyDescent="0.25">
      <c r="C917" s="143"/>
      <c r="D917" s="134"/>
      <c r="E917" s="134"/>
      <c r="F917" s="135"/>
    </row>
    <row r="918" spans="3:6" ht="15" customHeight="1" x14ac:dyDescent="0.25">
      <c r="C918" s="143"/>
      <c r="D918" s="134"/>
      <c r="E918" s="134"/>
      <c r="F918" s="135"/>
    </row>
    <row r="919" spans="3:6" ht="15" customHeight="1" x14ac:dyDescent="0.25">
      <c r="C919" s="143"/>
      <c r="D919" s="134"/>
      <c r="E919" s="134"/>
      <c r="F919" s="135"/>
    </row>
    <row r="920" spans="3:6" ht="15" customHeight="1" x14ac:dyDescent="0.25">
      <c r="C920" s="143"/>
      <c r="D920" s="134"/>
      <c r="E920" s="134"/>
      <c r="F920" s="135"/>
    </row>
    <row r="921" spans="3:6" ht="15" customHeight="1" x14ac:dyDescent="0.25">
      <c r="C921" s="143"/>
      <c r="D921" s="134"/>
      <c r="E921" s="134"/>
      <c r="F921" s="135"/>
    </row>
    <row r="922" spans="3:6" ht="15" customHeight="1" x14ac:dyDescent="0.25">
      <c r="C922" s="143"/>
      <c r="D922" s="134"/>
      <c r="E922" s="134"/>
      <c r="F922" s="135"/>
    </row>
    <row r="923" spans="3:6" ht="15" customHeight="1" x14ac:dyDescent="0.25">
      <c r="C923" s="143"/>
      <c r="D923" s="134"/>
      <c r="E923" s="134"/>
      <c r="F923" s="135"/>
    </row>
    <row r="924" spans="3:6" ht="15" customHeight="1" x14ac:dyDescent="0.25">
      <c r="C924" s="143"/>
      <c r="D924" s="134"/>
      <c r="E924" s="134"/>
      <c r="F924" s="135"/>
    </row>
    <row r="925" spans="3:6" ht="15" customHeight="1" x14ac:dyDescent="0.25">
      <c r="C925" s="143"/>
      <c r="D925" s="134"/>
      <c r="E925" s="134"/>
      <c r="F925" s="135"/>
    </row>
    <row r="926" spans="3:6" ht="15" customHeight="1" x14ac:dyDescent="0.25">
      <c r="C926" s="143"/>
      <c r="D926" s="134"/>
      <c r="E926" s="134"/>
      <c r="F926" s="135"/>
    </row>
    <row r="927" spans="3:6" ht="15" customHeight="1" x14ac:dyDescent="0.25">
      <c r="C927" s="143"/>
      <c r="D927" s="134"/>
      <c r="E927" s="134"/>
      <c r="F927" s="135"/>
    </row>
    <row r="928" spans="3:6" ht="15" customHeight="1" x14ac:dyDescent="0.25">
      <c r="C928" s="143"/>
      <c r="D928" s="134"/>
      <c r="E928" s="134"/>
      <c r="F928" s="135"/>
    </row>
    <row r="929" spans="3:6" ht="15" customHeight="1" x14ac:dyDescent="0.25">
      <c r="C929" s="143"/>
      <c r="D929" s="134"/>
      <c r="E929" s="134"/>
      <c r="F929" s="135"/>
    </row>
    <row r="930" spans="3:6" ht="15" customHeight="1" x14ac:dyDescent="0.25">
      <c r="C930" s="143"/>
      <c r="D930" s="134"/>
      <c r="E930" s="134"/>
      <c r="F930" s="135"/>
    </row>
    <row r="931" spans="3:6" ht="15" customHeight="1" x14ac:dyDescent="0.25">
      <c r="C931" s="143"/>
      <c r="D931" s="134"/>
      <c r="E931" s="134"/>
      <c r="F931" s="135"/>
    </row>
    <row r="932" spans="3:6" ht="15" customHeight="1" x14ac:dyDescent="0.25">
      <c r="C932" s="143"/>
      <c r="D932" s="134"/>
      <c r="E932" s="134"/>
      <c r="F932" s="135"/>
    </row>
    <row r="933" spans="3:6" ht="15" customHeight="1" x14ac:dyDescent="0.25">
      <c r="C933" s="143"/>
      <c r="D933" s="134"/>
      <c r="E933" s="134"/>
      <c r="F933" s="135"/>
    </row>
    <row r="934" spans="3:6" ht="15" customHeight="1" x14ac:dyDescent="0.25">
      <c r="C934" s="143"/>
      <c r="D934" s="134"/>
      <c r="E934" s="134"/>
      <c r="F934" s="135"/>
    </row>
    <row r="935" spans="3:6" ht="15" customHeight="1" x14ac:dyDescent="0.25">
      <c r="C935" s="143"/>
      <c r="D935" s="134"/>
      <c r="E935" s="134"/>
      <c r="F935" s="135"/>
    </row>
    <row r="936" spans="3:6" ht="15" customHeight="1" x14ac:dyDescent="0.25">
      <c r="C936" s="143"/>
      <c r="D936" s="134"/>
      <c r="E936" s="134"/>
      <c r="F936" s="135"/>
    </row>
    <row r="937" spans="3:6" ht="15" customHeight="1" x14ac:dyDescent="0.25">
      <c r="C937" s="143"/>
      <c r="D937" s="134"/>
      <c r="E937" s="134"/>
      <c r="F937" s="135"/>
    </row>
    <row r="938" spans="3:6" ht="15" customHeight="1" x14ac:dyDescent="0.25">
      <c r="C938" s="143"/>
      <c r="D938" s="134"/>
      <c r="E938" s="134"/>
      <c r="F938" s="135"/>
    </row>
    <row r="939" spans="3:6" ht="15" customHeight="1" x14ac:dyDescent="0.25">
      <c r="C939" s="143"/>
      <c r="D939" s="134"/>
      <c r="E939" s="134"/>
      <c r="F939" s="135"/>
    </row>
    <row r="940" spans="3:6" ht="15" customHeight="1" x14ac:dyDescent="0.25">
      <c r="C940" s="143"/>
      <c r="D940" s="134"/>
      <c r="E940" s="134"/>
      <c r="F940" s="135"/>
    </row>
    <row r="941" spans="3:6" ht="15" customHeight="1" x14ac:dyDescent="0.25">
      <c r="C941" s="143"/>
      <c r="D941" s="134"/>
      <c r="E941" s="134"/>
      <c r="F941" s="135"/>
    </row>
    <row r="942" spans="3:6" ht="15" customHeight="1" x14ac:dyDescent="0.25">
      <c r="C942" s="143"/>
      <c r="D942" s="134"/>
      <c r="E942" s="134"/>
      <c r="F942" s="135"/>
    </row>
    <row r="943" spans="3:6" ht="15" customHeight="1" x14ac:dyDescent="0.25">
      <c r="C943" s="143"/>
      <c r="D943" s="134"/>
      <c r="E943" s="134"/>
      <c r="F943" s="135"/>
    </row>
    <row r="944" spans="3:6" ht="15" customHeight="1" x14ac:dyDescent="0.25">
      <c r="C944" s="143"/>
      <c r="D944" s="134"/>
      <c r="E944" s="134"/>
      <c r="F944" s="135"/>
    </row>
    <row r="945" spans="3:6" ht="15" customHeight="1" x14ac:dyDescent="0.25">
      <c r="C945" s="143"/>
      <c r="D945" s="134"/>
      <c r="E945" s="134"/>
      <c r="F945" s="135"/>
    </row>
    <row r="946" spans="3:6" ht="15" customHeight="1" x14ac:dyDescent="0.25">
      <c r="C946" s="143"/>
      <c r="D946" s="134"/>
      <c r="E946" s="134"/>
      <c r="F946" s="135"/>
    </row>
    <row r="947" spans="3:6" ht="15" customHeight="1" x14ac:dyDescent="0.25">
      <c r="C947" s="143"/>
      <c r="D947" s="134"/>
      <c r="E947" s="134"/>
      <c r="F947" s="135"/>
    </row>
    <row r="948" spans="3:6" ht="15" customHeight="1" x14ac:dyDescent="0.25">
      <c r="C948" s="143"/>
      <c r="D948" s="134"/>
      <c r="E948" s="134"/>
      <c r="F948" s="135"/>
    </row>
    <row r="949" spans="3:6" ht="15" customHeight="1" x14ac:dyDescent="0.25">
      <c r="C949" s="143"/>
      <c r="D949" s="134"/>
      <c r="E949" s="134"/>
      <c r="F949" s="135"/>
    </row>
    <row r="950" spans="3:6" ht="15" customHeight="1" x14ac:dyDescent="0.25">
      <c r="C950" s="143"/>
      <c r="D950" s="134"/>
      <c r="E950" s="134"/>
      <c r="F950" s="135"/>
    </row>
    <row r="951" spans="3:6" ht="15" customHeight="1" x14ac:dyDescent="0.25">
      <c r="C951" s="143"/>
      <c r="D951" s="134"/>
      <c r="E951" s="134"/>
      <c r="F951" s="135"/>
    </row>
    <row r="952" spans="3:6" ht="15" customHeight="1" x14ac:dyDescent="0.25">
      <c r="C952" s="143"/>
      <c r="D952" s="134"/>
      <c r="E952" s="134"/>
      <c r="F952" s="135"/>
    </row>
    <row r="953" spans="3:6" ht="15" customHeight="1" x14ac:dyDescent="0.25">
      <c r="C953" s="143"/>
      <c r="D953" s="134"/>
      <c r="E953" s="134"/>
      <c r="F953" s="135"/>
    </row>
    <row r="954" spans="3:6" ht="15" customHeight="1" x14ac:dyDescent="0.25">
      <c r="C954" s="143"/>
      <c r="D954" s="134"/>
      <c r="E954" s="134"/>
      <c r="F954" s="135"/>
    </row>
    <row r="955" spans="3:6" ht="15" customHeight="1" x14ac:dyDescent="0.25">
      <c r="C955" s="143"/>
      <c r="D955" s="134"/>
      <c r="E955" s="134"/>
      <c r="F955" s="135"/>
    </row>
    <row r="956" spans="3:6" ht="15" customHeight="1" x14ac:dyDescent="0.25">
      <c r="C956" s="143"/>
      <c r="D956" s="134"/>
      <c r="E956" s="134"/>
      <c r="F956" s="135"/>
    </row>
    <row r="957" spans="3:6" ht="15" customHeight="1" x14ac:dyDescent="0.25">
      <c r="C957" s="143"/>
      <c r="D957" s="134"/>
      <c r="E957" s="134"/>
      <c r="F957" s="135"/>
    </row>
    <row r="958" spans="3:6" ht="15" customHeight="1" x14ac:dyDescent="0.25">
      <c r="C958" s="143"/>
      <c r="D958" s="134"/>
      <c r="E958" s="134"/>
      <c r="F958" s="135"/>
    </row>
    <row r="959" spans="3:6" ht="15" customHeight="1" x14ac:dyDescent="0.25">
      <c r="C959" s="143"/>
      <c r="D959" s="134"/>
      <c r="E959" s="134"/>
      <c r="F959" s="135"/>
    </row>
    <row r="960" spans="3:6" ht="15" customHeight="1" x14ac:dyDescent="0.25">
      <c r="C960" s="143"/>
      <c r="D960" s="134"/>
      <c r="E960" s="134"/>
      <c r="F960" s="135"/>
    </row>
    <row r="961" spans="3:6" ht="15" customHeight="1" x14ac:dyDescent="0.25">
      <c r="C961" s="143"/>
      <c r="D961" s="134"/>
      <c r="E961" s="134"/>
      <c r="F961" s="135"/>
    </row>
    <row r="962" spans="3:6" ht="15" customHeight="1" x14ac:dyDescent="0.25">
      <c r="C962" s="143"/>
      <c r="D962" s="134"/>
      <c r="E962" s="134"/>
      <c r="F962" s="135"/>
    </row>
    <row r="963" spans="3:6" ht="15" customHeight="1" x14ac:dyDescent="0.25">
      <c r="C963" s="143"/>
      <c r="D963" s="134"/>
      <c r="E963" s="134"/>
      <c r="F963" s="135"/>
    </row>
    <row r="964" spans="3:6" ht="15" customHeight="1" x14ac:dyDescent="0.25">
      <c r="C964" s="143"/>
      <c r="D964" s="134"/>
      <c r="E964" s="134"/>
      <c r="F964" s="135"/>
    </row>
    <row r="965" spans="3:6" ht="15" customHeight="1" x14ac:dyDescent="0.25">
      <c r="C965" s="143"/>
      <c r="D965" s="134"/>
      <c r="E965" s="134"/>
      <c r="F965" s="135"/>
    </row>
    <row r="966" spans="3:6" ht="15" customHeight="1" x14ac:dyDescent="0.25">
      <c r="C966" s="143"/>
      <c r="D966" s="134"/>
      <c r="E966" s="134"/>
      <c r="F966" s="135"/>
    </row>
    <row r="967" spans="3:6" ht="15" customHeight="1" x14ac:dyDescent="0.25">
      <c r="C967" s="143"/>
      <c r="D967" s="134"/>
      <c r="E967" s="134"/>
      <c r="F967" s="135"/>
    </row>
    <row r="968" spans="3:6" ht="15" customHeight="1" x14ac:dyDescent="0.25">
      <c r="C968" s="143"/>
      <c r="D968" s="134"/>
      <c r="E968" s="134"/>
      <c r="F968" s="135"/>
    </row>
    <row r="969" spans="3:6" ht="15" customHeight="1" x14ac:dyDescent="0.25">
      <c r="C969" s="143"/>
      <c r="D969" s="134"/>
      <c r="E969" s="134"/>
      <c r="F969" s="135"/>
    </row>
    <row r="970" spans="3:6" ht="15" customHeight="1" x14ac:dyDescent="0.25">
      <c r="C970" s="143"/>
      <c r="D970" s="134"/>
      <c r="E970" s="134"/>
      <c r="F970" s="135"/>
    </row>
    <row r="971" spans="3:6" ht="15" customHeight="1" x14ac:dyDescent="0.25">
      <c r="C971" s="143"/>
      <c r="D971" s="134"/>
      <c r="E971" s="134"/>
      <c r="F971" s="135"/>
    </row>
    <row r="972" spans="3:6" ht="15" customHeight="1" x14ac:dyDescent="0.25">
      <c r="C972" s="143"/>
      <c r="D972" s="134"/>
      <c r="E972" s="134"/>
      <c r="F972" s="135"/>
    </row>
    <row r="973" spans="3:6" ht="15" customHeight="1" x14ac:dyDescent="0.25">
      <c r="C973" s="143"/>
      <c r="D973" s="134"/>
      <c r="E973" s="134"/>
      <c r="F973" s="135"/>
    </row>
    <row r="974" spans="3:6" ht="15" customHeight="1" x14ac:dyDescent="0.25">
      <c r="C974" s="143"/>
      <c r="D974" s="134"/>
      <c r="E974" s="134"/>
      <c r="F974" s="135"/>
    </row>
    <row r="975" spans="3:6" ht="15" customHeight="1" x14ac:dyDescent="0.25">
      <c r="C975" s="143"/>
      <c r="D975" s="134"/>
      <c r="E975" s="134"/>
      <c r="F975" s="135"/>
    </row>
    <row r="976" spans="3:6" ht="15" customHeight="1" x14ac:dyDescent="0.25">
      <c r="C976" s="143"/>
      <c r="D976" s="134"/>
      <c r="E976" s="134"/>
      <c r="F976" s="135"/>
    </row>
    <row r="977" spans="3:6" ht="15" customHeight="1" x14ac:dyDescent="0.25">
      <c r="C977" s="143"/>
      <c r="D977" s="134"/>
      <c r="E977" s="134"/>
      <c r="F977" s="135"/>
    </row>
    <row r="978" spans="3:6" ht="15" customHeight="1" x14ac:dyDescent="0.25">
      <c r="C978" s="143"/>
      <c r="D978" s="134"/>
      <c r="E978" s="134"/>
      <c r="F978" s="135"/>
    </row>
    <row r="979" spans="3:6" ht="15" customHeight="1" x14ac:dyDescent="0.25">
      <c r="C979" s="143"/>
      <c r="D979" s="134"/>
      <c r="E979" s="134"/>
      <c r="F979" s="135"/>
    </row>
    <row r="980" spans="3:6" ht="15" customHeight="1" x14ac:dyDescent="0.25">
      <c r="C980" s="143"/>
      <c r="D980" s="134"/>
      <c r="E980" s="134"/>
      <c r="F980" s="135"/>
    </row>
    <row r="981" spans="3:6" ht="15" customHeight="1" x14ac:dyDescent="0.25">
      <c r="C981" s="143"/>
      <c r="D981" s="134"/>
      <c r="E981" s="134"/>
      <c r="F981" s="135"/>
    </row>
    <row r="982" spans="3:6" ht="15" customHeight="1" x14ac:dyDescent="0.25">
      <c r="C982" s="143"/>
      <c r="D982" s="134"/>
      <c r="E982" s="134"/>
      <c r="F982" s="135"/>
    </row>
    <row r="983" spans="3:6" ht="15" customHeight="1" x14ac:dyDescent="0.25">
      <c r="C983" s="143"/>
      <c r="D983" s="134"/>
      <c r="E983" s="134"/>
      <c r="F983" s="135"/>
    </row>
    <row r="984" spans="3:6" ht="15" customHeight="1" x14ac:dyDescent="0.25">
      <c r="C984" s="143"/>
      <c r="D984" s="134"/>
      <c r="E984" s="134"/>
      <c r="F984" s="135"/>
    </row>
    <row r="985" spans="3:6" ht="15" customHeight="1" x14ac:dyDescent="0.25">
      <c r="C985" s="143"/>
      <c r="D985" s="134"/>
      <c r="E985" s="134"/>
      <c r="F985" s="135"/>
    </row>
    <row r="986" spans="3:6" ht="15" customHeight="1" x14ac:dyDescent="0.25">
      <c r="C986" s="143"/>
      <c r="D986" s="134"/>
      <c r="E986" s="134"/>
      <c r="F986" s="135"/>
    </row>
    <row r="987" spans="3:6" ht="15" customHeight="1" x14ac:dyDescent="0.25">
      <c r="C987" s="143"/>
      <c r="D987" s="134"/>
      <c r="E987" s="134"/>
      <c r="F987" s="135"/>
    </row>
    <row r="988" spans="3:6" ht="15" customHeight="1" x14ac:dyDescent="0.25">
      <c r="C988" s="143"/>
      <c r="D988" s="134"/>
      <c r="E988" s="134"/>
      <c r="F988" s="135"/>
    </row>
    <row r="989" spans="3:6" ht="15" customHeight="1" x14ac:dyDescent="0.25">
      <c r="C989" s="143"/>
      <c r="D989" s="134"/>
      <c r="E989" s="134"/>
      <c r="F989" s="135"/>
    </row>
    <row r="990" spans="3:6" ht="15" customHeight="1" x14ac:dyDescent="0.25">
      <c r="C990" s="143"/>
      <c r="D990" s="134"/>
      <c r="E990" s="134"/>
      <c r="F990" s="135"/>
    </row>
    <row r="991" spans="3:6" ht="15" customHeight="1" x14ac:dyDescent="0.25">
      <c r="C991" s="143"/>
      <c r="D991" s="134"/>
      <c r="E991" s="134"/>
      <c r="F991" s="135"/>
    </row>
    <row r="992" spans="3:6" ht="15" customHeight="1" x14ac:dyDescent="0.25">
      <c r="C992" s="143"/>
      <c r="D992" s="134"/>
      <c r="E992" s="134"/>
      <c r="F992" s="135"/>
    </row>
    <row r="993" spans="3:6" ht="15" customHeight="1" x14ac:dyDescent="0.25">
      <c r="C993" s="143"/>
      <c r="D993" s="134"/>
      <c r="E993" s="134"/>
      <c r="F993" s="135"/>
    </row>
    <row r="994" spans="3:6" ht="15" customHeight="1" x14ac:dyDescent="0.25">
      <c r="C994" s="143"/>
      <c r="D994" s="134"/>
      <c r="E994" s="134"/>
      <c r="F994" s="135"/>
    </row>
    <row r="995" spans="3:6" ht="15" customHeight="1" x14ac:dyDescent="0.25">
      <c r="C995" s="143"/>
      <c r="D995" s="134"/>
      <c r="E995" s="134"/>
      <c r="F995" s="135"/>
    </row>
    <row r="996" spans="3:6" ht="15" customHeight="1" x14ac:dyDescent="0.25">
      <c r="C996" s="143"/>
      <c r="D996" s="134"/>
      <c r="E996" s="134"/>
      <c r="F996" s="135"/>
    </row>
    <row r="997" spans="3:6" ht="15" customHeight="1" x14ac:dyDescent="0.25">
      <c r="C997" s="143"/>
      <c r="D997" s="134"/>
      <c r="E997" s="134"/>
      <c r="F997" s="135"/>
    </row>
    <row r="998" spans="3:6" ht="15" customHeight="1" x14ac:dyDescent="0.25">
      <c r="C998" s="143"/>
      <c r="D998" s="134"/>
      <c r="E998" s="134"/>
      <c r="F998" s="135"/>
    </row>
    <row r="999" spans="3:6" ht="15" customHeight="1" x14ac:dyDescent="0.25">
      <c r="C999" s="143"/>
      <c r="D999" s="134"/>
      <c r="E999" s="134"/>
      <c r="F999" s="135"/>
    </row>
    <row r="1000" spans="3:6" ht="15" customHeight="1" x14ac:dyDescent="0.25">
      <c r="C1000" s="143"/>
      <c r="D1000" s="134"/>
      <c r="E1000" s="134"/>
      <c r="F1000" s="135"/>
    </row>
    <row r="1001" spans="3:6" ht="15" customHeight="1" x14ac:dyDescent="0.25">
      <c r="C1001" s="143"/>
      <c r="D1001" s="134"/>
      <c r="E1001" s="134"/>
      <c r="F1001" s="135"/>
    </row>
    <row r="1002" spans="3:6" ht="15" customHeight="1" x14ac:dyDescent="0.25">
      <c r="C1002" s="143"/>
      <c r="D1002" s="134"/>
      <c r="E1002" s="134"/>
      <c r="F1002" s="135"/>
    </row>
    <row r="1003" spans="3:6" ht="15" customHeight="1" x14ac:dyDescent="0.25">
      <c r="C1003" s="143"/>
      <c r="D1003" s="134"/>
      <c r="E1003" s="134"/>
      <c r="F1003" s="135"/>
    </row>
    <row r="1004" spans="3:6" ht="15" customHeight="1" x14ac:dyDescent="0.25">
      <c r="C1004" s="143"/>
      <c r="D1004" s="134"/>
      <c r="E1004" s="134"/>
      <c r="F1004" s="135"/>
    </row>
    <row r="1005" spans="3:6" ht="15" customHeight="1" x14ac:dyDescent="0.25">
      <c r="C1005" s="143"/>
      <c r="D1005" s="134"/>
      <c r="E1005" s="134"/>
      <c r="F1005" s="135"/>
    </row>
    <row r="1006" spans="3:6" ht="15" customHeight="1" x14ac:dyDescent="0.25">
      <c r="C1006" s="143"/>
      <c r="D1006" s="134"/>
      <c r="E1006" s="134"/>
      <c r="F1006" s="135"/>
    </row>
    <row r="1007" spans="3:6" ht="15" customHeight="1" x14ac:dyDescent="0.25">
      <c r="C1007" s="143"/>
      <c r="D1007" s="134"/>
      <c r="E1007" s="134"/>
      <c r="F1007" s="135"/>
    </row>
    <row r="1008" spans="3:6" ht="15" customHeight="1" x14ac:dyDescent="0.25">
      <c r="C1008" s="143"/>
      <c r="D1008" s="134"/>
      <c r="E1008" s="134"/>
      <c r="F1008" s="135"/>
    </row>
    <row r="1009" spans="3:6" ht="15" customHeight="1" x14ac:dyDescent="0.25">
      <c r="C1009" s="143"/>
      <c r="D1009" s="134"/>
      <c r="E1009" s="134"/>
      <c r="F1009" s="135"/>
    </row>
    <row r="1010" spans="3:6" ht="15" customHeight="1" x14ac:dyDescent="0.25">
      <c r="C1010" s="143"/>
      <c r="D1010" s="134"/>
      <c r="E1010" s="134"/>
      <c r="F1010" s="135"/>
    </row>
    <row r="1011" spans="3:6" ht="15" customHeight="1" x14ac:dyDescent="0.25">
      <c r="C1011" s="143"/>
      <c r="D1011" s="134"/>
      <c r="E1011" s="134"/>
      <c r="F1011" s="135"/>
    </row>
    <row r="1012" spans="3:6" ht="15" customHeight="1" x14ac:dyDescent="0.25">
      <c r="C1012" s="143"/>
      <c r="D1012" s="134"/>
      <c r="E1012" s="134"/>
      <c r="F1012" s="135"/>
    </row>
    <row r="1013" spans="3:6" ht="15" customHeight="1" x14ac:dyDescent="0.25">
      <c r="C1013" s="143"/>
      <c r="D1013" s="134"/>
      <c r="E1013" s="134"/>
      <c r="F1013" s="135"/>
    </row>
    <row r="1014" spans="3:6" ht="15" customHeight="1" x14ac:dyDescent="0.25">
      <c r="C1014" s="143"/>
      <c r="D1014" s="134"/>
      <c r="E1014" s="134"/>
      <c r="F1014" s="135"/>
    </row>
    <row r="1015" spans="3:6" ht="15" customHeight="1" x14ac:dyDescent="0.25">
      <c r="C1015" s="143"/>
      <c r="D1015" s="134"/>
      <c r="E1015" s="134"/>
      <c r="F1015" s="135"/>
    </row>
    <row r="1016" spans="3:6" ht="15" customHeight="1" x14ac:dyDescent="0.25">
      <c r="C1016" s="143"/>
      <c r="D1016" s="134"/>
      <c r="E1016" s="134"/>
      <c r="F1016" s="135"/>
    </row>
    <row r="1017" spans="3:6" ht="15" customHeight="1" x14ac:dyDescent="0.25">
      <c r="C1017" s="143"/>
      <c r="D1017" s="134"/>
      <c r="E1017" s="134"/>
      <c r="F1017" s="135"/>
    </row>
    <row r="1018" spans="3:6" ht="15" customHeight="1" x14ac:dyDescent="0.25">
      <c r="C1018" s="143"/>
      <c r="D1018" s="134"/>
      <c r="E1018" s="134"/>
      <c r="F1018" s="135"/>
    </row>
    <row r="1019" spans="3:6" ht="15" customHeight="1" x14ac:dyDescent="0.25">
      <c r="C1019" s="143"/>
      <c r="D1019" s="134"/>
      <c r="E1019" s="134"/>
      <c r="F1019" s="135"/>
    </row>
    <row r="1020" spans="3:6" ht="15" customHeight="1" x14ac:dyDescent="0.25">
      <c r="C1020" s="143"/>
      <c r="D1020" s="134"/>
      <c r="E1020" s="134"/>
      <c r="F1020" s="135"/>
    </row>
    <row r="1021" spans="3:6" ht="15" customHeight="1" x14ac:dyDescent="0.25">
      <c r="C1021" s="143"/>
      <c r="D1021" s="134"/>
      <c r="E1021" s="134"/>
      <c r="F1021" s="135"/>
    </row>
    <row r="1022" spans="3:6" ht="15" customHeight="1" x14ac:dyDescent="0.25">
      <c r="C1022" s="143"/>
      <c r="D1022" s="134"/>
      <c r="E1022" s="134"/>
      <c r="F1022" s="135"/>
    </row>
    <row r="1023" spans="3:6" ht="15" customHeight="1" x14ac:dyDescent="0.25">
      <c r="C1023" s="143"/>
      <c r="D1023" s="134"/>
      <c r="E1023" s="134"/>
      <c r="F1023" s="135"/>
    </row>
    <row r="1024" spans="3:6" ht="15" customHeight="1" x14ac:dyDescent="0.25">
      <c r="C1024" s="143"/>
      <c r="D1024" s="134"/>
      <c r="E1024" s="134"/>
      <c r="F1024" s="135"/>
    </row>
    <row r="1025" spans="3:6" ht="15" customHeight="1" x14ac:dyDescent="0.25">
      <c r="C1025" s="143"/>
      <c r="D1025" s="134"/>
      <c r="E1025" s="134"/>
      <c r="F1025" s="135"/>
    </row>
    <row r="1026" spans="3:6" ht="15" customHeight="1" x14ac:dyDescent="0.25">
      <c r="C1026" s="143"/>
      <c r="D1026" s="134"/>
      <c r="E1026" s="134"/>
      <c r="F1026" s="135"/>
    </row>
    <row r="1027" spans="3:6" ht="15" customHeight="1" x14ac:dyDescent="0.25">
      <c r="C1027" s="143"/>
      <c r="D1027" s="134"/>
      <c r="E1027" s="134"/>
      <c r="F1027" s="135"/>
    </row>
    <row r="1028" spans="3:6" ht="15" customHeight="1" x14ac:dyDescent="0.25">
      <c r="C1028" s="143"/>
      <c r="D1028" s="134"/>
      <c r="E1028" s="134"/>
      <c r="F1028" s="135"/>
    </row>
    <row r="1029" spans="3:6" ht="15" customHeight="1" x14ac:dyDescent="0.25">
      <c r="C1029" s="143"/>
      <c r="D1029" s="134"/>
      <c r="E1029" s="134"/>
      <c r="F1029" s="135"/>
    </row>
    <row r="1030" spans="3:6" ht="15" customHeight="1" x14ac:dyDescent="0.25">
      <c r="C1030" s="143"/>
      <c r="D1030" s="134"/>
      <c r="E1030" s="134"/>
      <c r="F1030" s="135"/>
    </row>
    <row r="1031" spans="3:6" ht="15" customHeight="1" x14ac:dyDescent="0.25">
      <c r="C1031" s="143"/>
      <c r="D1031" s="134"/>
      <c r="E1031" s="134"/>
      <c r="F1031" s="135"/>
    </row>
    <row r="1032" spans="3:6" ht="15" customHeight="1" x14ac:dyDescent="0.25">
      <c r="C1032" s="143"/>
      <c r="D1032" s="134"/>
      <c r="E1032" s="134"/>
      <c r="F1032" s="135"/>
    </row>
    <row r="1033" spans="3:6" ht="15" customHeight="1" x14ac:dyDescent="0.25">
      <c r="C1033" s="143"/>
      <c r="D1033" s="134"/>
      <c r="E1033" s="134"/>
      <c r="F1033" s="135"/>
    </row>
    <row r="1034" spans="3:6" ht="15" customHeight="1" x14ac:dyDescent="0.25">
      <c r="C1034" s="143"/>
      <c r="D1034" s="134"/>
      <c r="E1034" s="134"/>
      <c r="F1034" s="135"/>
    </row>
    <row r="1035" spans="3:6" ht="15" customHeight="1" x14ac:dyDescent="0.25">
      <c r="C1035" s="143"/>
      <c r="D1035" s="134"/>
      <c r="E1035" s="134"/>
      <c r="F1035" s="135"/>
    </row>
    <row r="1036" spans="3:6" ht="15" customHeight="1" x14ac:dyDescent="0.25">
      <c r="C1036" s="143"/>
      <c r="D1036" s="134"/>
      <c r="E1036" s="134"/>
      <c r="F1036" s="135"/>
    </row>
    <row r="1037" spans="3:6" ht="15" customHeight="1" x14ac:dyDescent="0.25">
      <c r="C1037" s="143"/>
      <c r="D1037" s="134"/>
      <c r="E1037" s="134"/>
      <c r="F1037" s="135"/>
    </row>
    <row r="1038" spans="3:6" ht="15" customHeight="1" x14ac:dyDescent="0.25">
      <c r="C1038" s="143"/>
      <c r="D1038" s="134"/>
      <c r="E1038" s="134"/>
      <c r="F1038" s="135"/>
    </row>
    <row r="1039" spans="3:6" ht="15" customHeight="1" x14ac:dyDescent="0.25">
      <c r="C1039" s="143"/>
      <c r="D1039" s="134"/>
      <c r="E1039" s="134"/>
      <c r="F1039" s="135"/>
    </row>
    <row r="1040" spans="3:6" ht="15" customHeight="1" x14ac:dyDescent="0.25">
      <c r="C1040" s="143"/>
      <c r="D1040" s="134"/>
      <c r="E1040" s="134"/>
      <c r="F1040" s="135"/>
    </row>
    <row r="1041" spans="3:6" ht="15" customHeight="1" x14ac:dyDescent="0.25">
      <c r="C1041" s="143"/>
      <c r="D1041" s="134"/>
      <c r="E1041" s="134"/>
      <c r="F1041" s="135"/>
    </row>
    <row r="1042" spans="3:6" ht="15" customHeight="1" x14ac:dyDescent="0.25">
      <c r="C1042" s="143"/>
      <c r="D1042" s="134"/>
      <c r="E1042" s="134"/>
      <c r="F1042" s="135"/>
    </row>
    <row r="1043" spans="3:6" ht="15" customHeight="1" x14ac:dyDescent="0.25">
      <c r="C1043" s="143"/>
      <c r="D1043" s="134"/>
      <c r="E1043" s="134"/>
      <c r="F1043" s="135"/>
    </row>
    <row r="1044" spans="3:6" ht="15" customHeight="1" x14ac:dyDescent="0.25">
      <c r="C1044" s="143"/>
      <c r="D1044" s="134"/>
      <c r="E1044" s="134"/>
      <c r="F1044" s="135"/>
    </row>
    <row r="1045" spans="3:6" ht="15" customHeight="1" x14ac:dyDescent="0.25">
      <c r="C1045" s="143"/>
      <c r="D1045" s="134"/>
      <c r="E1045" s="134"/>
      <c r="F1045" s="135"/>
    </row>
    <row r="1046" spans="3:6" ht="15" customHeight="1" x14ac:dyDescent="0.25">
      <c r="C1046" s="143"/>
      <c r="D1046" s="134"/>
      <c r="E1046" s="134"/>
      <c r="F1046" s="135"/>
    </row>
    <row r="1047" spans="3:6" ht="15" customHeight="1" x14ac:dyDescent="0.25">
      <c r="C1047" s="143"/>
      <c r="D1047" s="134"/>
      <c r="E1047" s="134"/>
      <c r="F1047" s="135"/>
    </row>
    <row r="1048" spans="3:6" ht="15" customHeight="1" x14ac:dyDescent="0.25">
      <c r="C1048" s="143"/>
      <c r="D1048" s="134"/>
      <c r="E1048" s="134"/>
      <c r="F1048" s="135"/>
    </row>
    <row r="1049" spans="3:6" ht="15" customHeight="1" x14ac:dyDescent="0.25">
      <c r="C1049" s="143"/>
      <c r="D1049" s="134"/>
      <c r="E1049" s="134"/>
      <c r="F1049" s="135"/>
    </row>
    <row r="1050" spans="3:6" ht="15" customHeight="1" x14ac:dyDescent="0.25">
      <c r="C1050" s="143"/>
      <c r="D1050" s="134"/>
      <c r="E1050" s="134"/>
      <c r="F1050" s="135"/>
    </row>
    <row r="1051" spans="3:6" ht="15" customHeight="1" x14ac:dyDescent="0.25">
      <c r="C1051" s="143"/>
      <c r="D1051" s="134"/>
      <c r="E1051" s="134"/>
      <c r="F1051" s="135"/>
    </row>
    <row r="1052" spans="3:6" ht="15" customHeight="1" x14ac:dyDescent="0.25">
      <c r="C1052" s="143"/>
      <c r="D1052" s="134"/>
      <c r="E1052" s="134"/>
      <c r="F1052" s="135"/>
    </row>
    <row r="1053" spans="3:6" ht="15" customHeight="1" x14ac:dyDescent="0.25">
      <c r="C1053" s="143"/>
      <c r="D1053" s="134"/>
      <c r="E1053" s="134"/>
      <c r="F1053" s="135"/>
    </row>
    <row r="1054" spans="3:6" ht="15" customHeight="1" x14ac:dyDescent="0.25">
      <c r="C1054" s="143"/>
      <c r="D1054" s="134"/>
      <c r="E1054" s="134"/>
      <c r="F1054" s="135"/>
    </row>
    <row r="1055" spans="3:6" ht="15" customHeight="1" x14ac:dyDescent="0.25">
      <c r="C1055" s="143"/>
      <c r="D1055" s="134"/>
      <c r="E1055" s="134"/>
      <c r="F1055" s="135"/>
    </row>
    <row r="1056" spans="3:6" ht="15" customHeight="1" x14ac:dyDescent="0.25">
      <c r="C1056" s="143"/>
      <c r="D1056" s="134"/>
      <c r="E1056" s="134"/>
      <c r="F1056" s="135"/>
    </row>
    <row r="1057" spans="3:6" ht="15" customHeight="1" x14ac:dyDescent="0.25">
      <c r="C1057" s="143"/>
      <c r="D1057" s="134"/>
      <c r="E1057" s="134"/>
      <c r="F1057" s="135"/>
    </row>
    <row r="1058" spans="3:6" ht="15" customHeight="1" x14ac:dyDescent="0.25">
      <c r="C1058" s="143"/>
      <c r="D1058" s="134"/>
      <c r="E1058" s="134"/>
      <c r="F1058" s="135"/>
    </row>
    <row r="1059" spans="3:6" ht="15" customHeight="1" x14ac:dyDescent="0.25">
      <c r="C1059" s="143"/>
      <c r="D1059" s="134"/>
      <c r="E1059" s="134"/>
      <c r="F1059" s="135"/>
    </row>
    <row r="1060" spans="3:6" ht="15" customHeight="1" x14ac:dyDescent="0.25">
      <c r="C1060" s="143"/>
      <c r="D1060" s="134"/>
      <c r="E1060" s="134"/>
      <c r="F1060" s="135"/>
    </row>
    <row r="1061" spans="3:6" ht="15" customHeight="1" x14ac:dyDescent="0.25">
      <c r="C1061" s="143"/>
      <c r="D1061" s="134"/>
      <c r="E1061" s="134"/>
      <c r="F1061" s="135"/>
    </row>
    <row r="1062" spans="3:6" ht="15" customHeight="1" x14ac:dyDescent="0.25">
      <c r="C1062" s="143"/>
      <c r="D1062" s="134"/>
      <c r="E1062" s="134"/>
      <c r="F1062" s="135"/>
    </row>
    <row r="1063" spans="3:6" ht="15" customHeight="1" x14ac:dyDescent="0.25">
      <c r="C1063" s="143"/>
      <c r="D1063" s="134"/>
      <c r="E1063" s="134"/>
      <c r="F1063" s="135"/>
    </row>
    <row r="1064" spans="3:6" ht="15" customHeight="1" x14ac:dyDescent="0.25">
      <c r="C1064" s="143"/>
      <c r="D1064" s="134"/>
      <c r="E1064" s="134"/>
      <c r="F1064" s="135"/>
    </row>
    <row r="1065" spans="3:6" ht="15" customHeight="1" x14ac:dyDescent="0.25">
      <c r="C1065" s="143"/>
      <c r="D1065" s="134"/>
      <c r="E1065" s="134"/>
      <c r="F1065" s="135"/>
    </row>
    <row r="1066" spans="3:6" ht="15" customHeight="1" x14ac:dyDescent="0.25">
      <c r="C1066" s="143"/>
      <c r="D1066" s="134"/>
      <c r="E1066" s="134"/>
      <c r="F1066" s="135"/>
    </row>
    <row r="1067" spans="3:6" ht="15" customHeight="1" x14ac:dyDescent="0.25">
      <c r="C1067" s="143"/>
      <c r="D1067" s="134"/>
      <c r="E1067" s="134"/>
      <c r="F1067" s="135"/>
    </row>
    <row r="1068" spans="3:6" ht="15" customHeight="1" x14ac:dyDescent="0.25">
      <c r="C1068" s="143"/>
      <c r="D1068" s="134"/>
      <c r="E1068" s="134"/>
      <c r="F1068" s="135"/>
    </row>
    <row r="1069" spans="3:6" ht="15" customHeight="1" x14ac:dyDescent="0.25">
      <c r="C1069" s="143"/>
      <c r="D1069" s="134"/>
      <c r="E1069" s="134"/>
      <c r="F1069" s="135"/>
    </row>
    <row r="1070" spans="3:6" ht="15" customHeight="1" x14ac:dyDescent="0.25">
      <c r="C1070" s="143"/>
      <c r="D1070" s="134"/>
      <c r="E1070" s="134"/>
      <c r="F1070" s="135"/>
    </row>
    <row r="1071" spans="3:6" ht="15" customHeight="1" x14ac:dyDescent="0.25">
      <c r="C1071" s="143"/>
      <c r="D1071" s="134"/>
      <c r="E1071" s="134"/>
      <c r="F1071" s="135"/>
    </row>
    <row r="1072" spans="3:6" ht="15" customHeight="1" x14ac:dyDescent="0.25">
      <c r="C1072" s="143"/>
      <c r="D1072" s="134"/>
      <c r="E1072" s="134"/>
      <c r="F1072" s="135"/>
    </row>
    <row r="1073" spans="3:6" ht="15" customHeight="1" x14ac:dyDescent="0.25">
      <c r="C1073" s="143"/>
      <c r="D1073" s="134"/>
      <c r="E1073" s="134"/>
      <c r="F1073" s="135"/>
    </row>
    <row r="1074" spans="3:6" ht="15" customHeight="1" x14ac:dyDescent="0.25">
      <c r="C1074" s="143"/>
      <c r="D1074" s="134"/>
      <c r="E1074" s="134"/>
      <c r="F1074" s="135"/>
    </row>
    <row r="1075" spans="3:6" ht="15" customHeight="1" x14ac:dyDescent="0.25">
      <c r="C1075" s="143"/>
      <c r="D1075" s="134"/>
      <c r="E1075" s="134"/>
      <c r="F1075" s="135"/>
    </row>
    <row r="1076" spans="3:6" ht="15" customHeight="1" x14ac:dyDescent="0.25">
      <c r="C1076" s="143"/>
      <c r="D1076" s="134"/>
      <c r="E1076" s="134"/>
      <c r="F1076" s="135"/>
    </row>
    <row r="1077" spans="3:6" ht="15" customHeight="1" x14ac:dyDescent="0.25">
      <c r="C1077" s="143"/>
      <c r="D1077" s="134"/>
      <c r="E1077" s="134"/>
      <c r="F1077" s="135"/>
    </row>
    <row r="1078" spans="3:6" ht="15" customHeight="1" x14ac:dyDescent="0.25">
      <c r="C1078" s="143"/>
      <c r="D1078" s="134"/>
      <c r="E1078" s="134"/>
      <c r="F1078" s="135"/>
    </row>
    <row r="1079" spans="3:6" ht="15" customHeight="1" x14ac:dyDescent="0.25">
      <c r="C1079" s="143"/>
      <c r="D1079" s="134"/>
      <c r="E1079" s="134"/>
      <c r="F1079" s="135"/>
    </row>
    <row r="1080" spans="3:6" ht="15" customHeight="1" x14ac:dyDescent="0.25">
      <c r="C1080" s="143"/>
      <c r="D1080" s="134"/>
      <c r="E1080" s="134"/>
      <c r="F1080" s="135"/>
    </row>
    <row r="1081" spans="3:6" ht="15" customHeight="1" x14ac:dyDescent="0.25">
      <c r="C1081" s="143"/>
      <c r="D1081" s="134"/>
      <c r="E1081" s="134"/>
      <c r="F1081" s="135"/>
    </row>
    <row r="1082" spans="3:6" ht="15" customHeight="1" x14ac:dyDescent="0.25">
      <c r="C1082" s="143"/>
      <c r="D1082" s="134"/>
      <c r="E1082" s="134"/>
      <c r="F1082" s="135"/>
    </row>
    <row r="1083" spans="3:6" ht="15" customHeight="1" x14ac:dyDescent="0.25">
      <c r="C1083" s="143"/>
      <c r="D1083" s="134"/>
      <c r="E1083" s="134"/>
      <c r="F1083" s="135"/>
    </row>
    <row r="1084" spans="3:6" ht="15" customHeight="1" x14ac:dyDescent="0.25">
      <c r="C1084" s="143"/>
      <c r="D1084" s="134"/>
      <c r="E1084" s="134"/>
      <c r="F1084" s="135"/>
    </row>
    <row r="1085" spans="3:6" ht="15" customHeight="1" x14ac:dyDescent="0.25">
      <c r="C1085" s="143"/>
      <c r="D1085" s="134"/>
      <c r="E1085" s="134"/>
      <c r="F1085" s="135"/>
    </row>
    <row r="1086" spans="3:6" ht="15" customHeight="1" x14ac:dyDescent="0.25">
      <c r="C1086" s="143"/>
      <c r="D1086" s="134"/>
      <c r="E1086" s="134"/>
      <c r="F1086" s="135"/>
    </row>
    <row r="1087" spans="3:6" ht="15" customHeight="1" x14ac:dyDescent="0.25">
      <c r="C1087" s="143"/>
      <c r="D1087" s="134"/>
      <c r="E1087" s="134"/>
      <c r="F1087" s="135"/>
    </row>
    <row r="1088" spans="3:6" ht="15" customHeight="1" x14ac:dyDescent="0.25">
      <c r="C1088" s="143"/>
      <c r="D1088" s="134"/>
      <c r="E1088" s="134"/>
      <c r="F1088" s="135"/>
    </row>
    <row r="1089" spans="3:6" ht="15" customHeight="1" x14ac:dyDescent="0.25">
      <c r="C1089" s="143"/>
      <c r="D1089" s="134"/>
      <c r="E1089" s="134"/>
      <c r="F1089" s="135"/>
    </row>
    <row r="1090" spans="3:6" ht="15" customHeight="1" x14ac:dyDescent="0.25">
      <c r="C1090" s="143"/>
      <c r="D1090" s="134"/>
      <c r="E1090" s="134"/>
      <c r="F1090" s="135"/>
    </row>
    <row r="1091" spans="3:6" ht="15" customHeight="1" x14ac:dyDescent="0.25">
      <c r="C1091" s="143"/>
      <c r="D1091" s="134"/>
      <c r="E1091" s="134"/>
      <c r="F1091" s="135"/>
    </row>
    <row r="1092" spans="3:6" ht="15" customHeight="1" x14ac:dyDescent="0.25">
      <c r="C1092" s="143"/>
      <c r="D1092" s="134"/>
      <c r="E1092" s="134"/>
      <c r="F1092" s="135"/>
    </row>
    <row r="1093" spans="3:6" ht="15" customHeight="1" x14ac:dyDescent="0.25">
      <c r="C1093" s="143"/>
      <c r="D1093" s="134"/>
      <c r="E1093" s="134"/>
      <c r="F1093" s="135"/>
    </row>
    <row r="1094" spans="3:6" ht="15" customHeight="1" x14ac:dyDescent="0.25">
      <c r="C1094" s="143"/>
      <c r="D1094" s="134"/>
      <c r="E1094" s="134"/>
      <c r="F1094" s="135"/>
    </row>
    <row r="1095" spans="3:6" ht="15" customHeight="1" x14ac:dyDescent="0.25">
      <c r="C1095" s="143"/>
      <c r="D1095" s="134"/>
      <c r="E1095" s="134"/>
      <c r="F1095" s="135"/>
    </row>
    <row r="1096" spans="3:6" ht="15" customHeight="1" x14ac:dyDescent="0.25">
      <c r="C1096" s="143"/>
      <c r="D1096" s="134"/>
      <c r="E1096" s="134"/>
      <c r="F1096" s="135"/>
    </row>
    <row r="1097" spans="3:6" ht="15" customHeight="1" x14ac:dyDescent="0.25">
      <c r="C1097" s="143"/>
      <c r="D1097" s="134"/>
      <c r="E1097" s="134"/>
      <c r="F1097" s="135"/>
    </row>
    <row r="1098" spans="3:6" ht="15" customHeight="1" x14ac:dyDescent="0.25">
      <c r="C1098" s="143"/>
      <c r="D1098" s="134"/>
      <c r="E1098" s="134"/>
      <c r="F1098" s="135"/>
    </row>
    <row r="1099" spans="3:6" ht="15" customHeight="1" x14ac:dyDescent="0.25">
      <c r="C1099" s="143"/>
      <c r="D1099" s="134"/>
      <c r="E1099" s="134"/>
      <c r="F1099" s="135"/>
    </row>
    <row r="1100" spans="3:6" ht="15" customHeight="1" x14ac:dyDescent="0.25">
      <c r="C1100" s="143"/>
      <c r="D1100" s="134"/>
      <c r="E1100" s="134"/>
      <c r="F1100" s="135"/>
    </row>
    <row r="1101" spans="3:6" ht="15" customHeight="1" x14ac:dyDescent="0.25">
      <c r="C1101" s="143"/>
      <c r="D1101" s="134"/>
      <c r="E1101" s="134"/>
      <c r="F1101" s="135"/>
    </row>
    <row r="1102" spans="3:6" ht="15" customHeight="1" x14ac:dyDescent="0.25">
      <c r="C1102" s="143"/>
      <c r="D1102" s="134"/>
      <c r="E1102" s="134"/>
      <c r="F1102" s="135"/>
    </row>
    <row r="1103" spans="3:6" ht="15" customHeight="1" x14ac:dyDescent="0.25">
      <c r="C1103" s="143"/>
      <c r="D1103" s="134"/>
      <c r="E1103" s="134"/>
      <c r="F1103" s="135"/>
    </row>
    <row r="1104" spans="3:6" ht="15" customHeight="1" x14ac:dyDescent="0.25">
      <c r="C1104" s="143"/>
      <c r="D1104" s="134"/>
      <c r="E1104" s="134"/>
      <c r="F1104" s="135"/>
    </row>
    <row r="1105" spans="3:6" ht="15" customHeight="1" x14ac:dyDescent="0.25">
      <c r="C1105" s="143"/>
      <c r="D1105" s="134"/>
      <c r="E1105" s="134"/>
      <c r="F1105" s="135"/>
    </row>
    <row r="1106" spans="3:6" ht="15" customHeight="1" x14ac:dyDescent="0.25">
      <c r="C1106" s="143"/>
      <c r="D1106" s="134"/>
      <c r="E1106" s="134"/>
      <c r="F1106" s="135"/>
    </row>
    <row r="1107" spans="3:6" ht="15" customHeight="1" x14ac:dyDescent="0.25">
      <c r="C1107" s="143"/>
      <c r="D1107" s="134"/>
      <c r="E1107" s="134"/>
      <c r="F1107" s="135"/>
    </row>
    <row r="1108" spans="3:6" ht="15" customHeight="1" x14ac:dyDescent="0.25">
      <c r="C1108" s="143"/>
      <c r="D1108" s="134"/>
      <c r="E1108" s="134"/>
      <c r="F1108" s="135"/>
    </row>
    <row r="1109" spans="3:6" ht="15" customHeight="1" x14ac:dyDescent="0.25">
      <c r="C1109" s="143"/>
      <c r="D1109" s="134"/>
      <c r="E1109" s="134"/>
      <c r="F1109" s="135"/>
    </row>
    <row r="1110" spans="3:6" ht="15" customHeight="1" x14ac:dyDescent="0.25">
      <c r="C1110" s="143"/>
      <c r="D1110" s="134"/>
      <c r="E1110" s="134"/>
      <c r="F1110" s="135"/>
    </row>
    <row r="1111" spans="3:6" ht="15" customHeight="1" x14ac:dyDescent="0.25">
      <c r="C1111" s="143"/>
      <c r="D1111" s="134"/>
      <c r="E1111" s="134"/>
      <c r="F1111" s="135"/>
    </row>
    <row r="1112" spans="3:6" ht="15" customHeight="1" x14ac:dyDescent="0.25">
      <c r="C1112" s="143"/>
      <c r="D1112" s="134"/>
      <c r="E1112" s="134"/>
      <c r="F1112" s="135"/>
    </row>
    <row r="1113" spans="3:6" ht="15" customHeight="1" x14ac:dyDescent="0.25">
      <c r="C1113" s="143"/>
      <c r="D1113" s="134"/>
      <c r="E1113" s="134"/>
      <c r="F1113" s="135"/>
    </row>
    <row r="1114" spans="3:6" ht="15" customHeight="1" x14ac:dyDescent="0.25">
      <c r="C1114" s="143"/>
      <c r="D1114" s="134"/>
      <c r="E1114" s="134"/>
      <c r="F1114" s="135"/>
    </row>
    <row r="1115" spans="3:6" ht="15" customHeight="1" x14ac:dyDescent="0.25">
      <c r="C1115" s="143"/>
      <c r="D1115" s="134"/>
      <c r="E1115" s="134"/>
      <c r="F1115" s="135"/>
    </row>
    <row r="1116" spans="3:6" ht="15" customHeight="1" x14ac:dyDescent="0.25">
      <c r="C1116" s="143"/>
      <c r="D1116" s="134"/>
      <c r="E1116" s="134"/>
      <c r="F1116" s="135"/>
    </row>
    <row r="1117" spans="3:6" ht="15" customHeight="1" x14ac:dyDescent="0.25">
      <c r="C1117" s="143"/>
      <c r="D1117" s="134"/>
      <c r="E1117" s="134"/>
      <c r="F1117" s="135"/>
    </row>
    <row r="1118" spans="3:6" ht="15" customHeight="1" x14ac:dyDescent="0.25">
      <c r="C1118" s="143"/>
      <c r="D1118" s="134"/>
      <c r="E1118" s="134"/>
      <c r="F1118" s="135"/>
    </row>
    <row r="1119" spans="3:6" ht="15" customHeight="1" x14ac:dyDescent="0.25">
      <c r="C1119" s="143"/>
      <c r="D1119" s="134"/>
      <c r="E1119" s="134"/>
      <c r="F1119" s="135"/>
    </row>
    <row r="1120" spans="3:6" ht="15" customHeight="1" x14ac:dyDescent="0.25">
      <c r="C1120" s="143"/>
      <c r="D1120" s="134"/>
      <c r="E1120" s="134"/>
      <c r="F1120" s="135"/>
    </row>
    <row r="1121" spans="3:6" ht="15" customHeight="1" x14ac:dyDescent="0.25">
      <c r="C1121" s="143"/>
      <c r="D1121" s="134"/>
      <c r="E1121" s="134"/>
      <c r="F1121" s="135"/>
    </row>
    <row r="1122" spans="3:6" ht="15" customHeight="1" x14ac:dyDescent="0.25">
      <c r="C1122" s="143"/>
      <c r="D1122" s="134"/>
      <c r="E1122" s="134"/>
      <c r="F1122" s="135"/>
    </row>
    <row r="1123" spans="3:6" ht="15" customHeight="1" x14ac:dyDescent="0.25">
      <c r="C1123" s="143"/>
      <c r="D1123" s="134"/>
      <c r="E1123" s="134"/>
      <c r="F1123" s="135"/>
    </row>
    <row r="1124" spans="3:6" ht="15" customHeight="1" x14ac:dyDescent="0.25">
      <c r="C1124" s="143"/>
      <c r="D1124" s="134"/>
      <c r="E1124" s="134"/>
      <c r="F1124" s="135"/>
    </row>
    <row r="1125" spans="3:6" ht="15" customHeight="1" x14ac:dyDescent="0.25">
      <c r="C1125" s="143"/>
      <c r="D1125" s="134"/>
      <c r="E1125" s="134"/>
      <c r="F1125" s="135"/>
    </row>
    <row r="1126" spans="3:6" ht="15" customHeight="1" x14ac:dyDescent="0.25">
      <c r="C1126" s="143"/>
      <c r="D1126" s="134"/>
      <c r="E1126" s="134"/>
      <c r="F1126" s="135"/>
    </row>
    <row r="1127" spans="3:6" ht="15" customHeight="1" x14ac:dyDescent="0.25">
      <c r="C1127" s="143"/>
      <c r="D1127" s="134"/>
      <c r="E1127" s="134"/>
      <c r="F1127" s="135"/>
    </row>
    <row r="1128" spans="3:6" ht="15" customHeight="1" x14ac:dyDescent="0.25">
      <c r="C1128" s="143"/>
      <c r="D1128" s="134"/>
      <c r="E1128" s="134"/>
      <c r="F1128" s="135"/>
    </row>
    <row r="1129" spans="3:6" ht="15" customHeight="1" x14ac:dyDescent="0.25">
      <c r="C1129" s="143"/>
      <c r="D1129" s="134"/>
      <c r="E1129" s="134"/>
      <c r="F1129" s="135"/>
    </row>
    <row r="1130" spans="3:6" ht="15" customHeight="1" x14ac:dyDescent="0.25">
      <c r="C1130" s="143"/>
      <c r="D1130" s="134"/>
      <c r="E1130" s="134"/>
      <c r="F1130" s="135"/>
    </row>
    <row r="1131" spans="3:6" ht="15" customHeight="1" x14ac:dyDescent="0.25">
      <c r="C1131" s="143"/>
      <c r="D1131" s="134"/>
      <c r="E1131" s="134"/>
      <c r="F1131" s="135"/>
    </row>
    <row r="1132" spans="3:6" ht="15" customHeight="1" x14ac:dyDescent="0.25">
      <c r="C1132" s="143"/>
      <c r="D1132" s="134"/>
      <c r="E1132" s="134"/>
      <c r="F1132" s="135"/>
    </row>
    <row r="1133" spans="3:6" ht="15" customHeight="1" x14ac:dyDescent="0.25">
      <c r="C1133" s="143"/>
      <c r="D1133" s="134"/>
      <c r="E1133" s="134"/>
      <c r="F1133" s="135"/>
    </row>
    <row r="1134" spans="3:6" ht="15" customHeight="1" x14ac:dyDescent="0.25">
      <c r="C1134" s="143"/>
      <c r="D1134" s="134"/>
      <c r="E1134" s="134"/>
      <c r="F1134" s="135"/>
    </row>
    <row r="1135" spans="3:6" ht="15" customHeight="1" x14ac:dyDescent="0.25">
      <c r="C1135" s="143"/>
      <c r="D1135" s="134"/>
      <c r="E1135" s="134"/>
      <c r="F1135" s="135"/>
    </row>
    <row r="1136" spans="3:6" ht="15" customHeight="1" x14ac:dyDescent="0.25">
      <c r="C1136" s="143"/>
      <c r="D1136" s="134"/>
      <c r="E1136" s="134"/>
      <c r="F1136" s="135"/>
    </row>
    <row r="1137" spans="3:6" ht="15" customHeight="1" x14ac:dyDescent="0.25">
      <c r="C1137" s="143"/>
      <c r="D1137" s="134"/>
      <c r="E1137" s="134"/>
      <c r="F1137" s="135"/>
    </row>
    <row r="1138" spans="3:6" ht="15" customHeight="1" x14ac:dyDescent="0.25">
      <c r="C1138" s="143"/>
      <c r="D1138" s="134"/>
      <c r="E1138" s="134"/>
      <c r="F1138" s="135"/>
    </row>
    <row r="1139" spans="3:6" ht="15" customHeight="1" x14ac:dyDescent="0.25">
      <c r="C1139" s="143"/>
      <c r="D1139" s="134"/>
      <c r="E1139" s="134"/>
      <c r="F1139" s="135"/>
    </row>
    <row r="1140" spans="3:6" ht="15" customHeight="1" x14ac:dyDescent="0.25">
      <c r="C1140" s="143"/>
      <c r="D1140" s="134"/>
      <c r="E1140" s="134"/>
      <c r="F1140" s="135"/>
    </row>
    <row r="1141" spans="3:6" ht="15" customHeight="1" x14ac:dyDescent="0.25">
      <c r="C1141" s="143"/>
      <c r="D1141" s="134"/>
      <c r="E1141" s="134"/>
      <c r="F1141" s="135"/>
    </row>
    <row r="1142" spans="3:6" ht="15" customHeight="1" x14ac:dyDescent="0.25">
      <c r="C1142" s="143"/>
      <c r="D1142" s="134"/>
      <c r="E1142" s="134"/>
      <c r="F1142" s="135"/>
    </row>
    <row r="1143" spans="3:6" ht="15" customHeight="1" x14ac:dyDescent="0.25">
      <c r="C1143" s="143"/>
      <c r="D1143" s="134"/>
      <c r="E1143" s="134"/>
      <c r="F1143" s="135"/>
    </row>
    <row r="1144" spans="3:6" ht="15" customHeight="1" x14ac:dyDescent="0.25">
      <c r="C1144" s="143"/>
      <c r="D1144" s="134"/>
      <c r="E1144" s="134"/>
      <c r="F1144" s="135"/>
    </row>
    <row r="1145" spans="3:6" ht="15" customHeight="1" x14ac:dyDescent="0.25">
      <c r="C1145" s="143"/>
      <c r="D1145" s="134"/>
      <c r="E1145" s="134"/>
      <c r="F1145" s="135"/>
    </row>
    <row r="1146" spans="3:6" ht="15" customHeight="1" x14ac:dyDescent="0.25">
      <c r="C1146" s="143"/>
      <c r="D1146" s="134"/>
      <c r="E1146" s="134"/>
      <c r="F1146" s="135"/>
    </row>
    <row r="1147" spans="3:6" ht="15" customHeight="1" x14ac:dyDescent="0.25">
      <c r="C1147" s="143"/>
      <c r="D1147" s="134"/>
      <c r="E1147" s="134"/>
      <c r="F1147" s="135"/>
    </row>
    <row r="1148" spans="3:6" ht="15" customHeight="1" x14ac:dyDescent="0.25">
      <c r="C1148" s="143"/>
      <c r="D1148" s="134"/>
      <c r="E1148" s="134"/>
      <c r="F1148" s="135"/>
    </row>
    <row r="1149" spans="3:6" ht="15" customHeight="1" x14ac:dyDescent="0.25">
      <c r="C1149" s="143"/>
      <c r="D1149" s="134"/>
      <c r="E1149" s="134"/>
      <c r="F1149" s="135"/>
    </row>
    <row r="1150" spans="3:6" ht="15" customHeight="1" x14ac:dyDescent="0.25">
      <c r="C1150" s="143"/>
      <c r="D1150" s="134"/>
      <c r="E1150" s="134"/>
      <c r="F1150" s="135"/>
    </row>
    <row r="1151" spans="3:6" ht="15" customHeight="1" x14ac:dyDescent="0.25">
      <c r="C1151" s="143"/>
      <c r="D1151" s="134"/>
      <c r="E1151" s="134"/>
      <c r="F1151" s="135"/>
    </row>
    <row r="1152" spans="3:6" ht="15" customHeight="1" x14ac:dyDescent="0.25">
      <c r="C1152" s="143"/>
      <c r="D1152" s="134"/>
      <c r="E1152" s="134"/>
      <c r="F1152" s="135"/>
    </row>
    <row r="1153" spans="3:6" ht="15" customHeight="1" x14ac:dyDescent="0.25">
      <c r="C1153" s="143"/>
      <c r="D1153" s="134"/>
      <c r="E1153" s="134"/>
      <c r="F1153" s="135"/>
    </row>
    <row r="1154" spans="3:6" ht="15" customHeight="1" x14ac:dyDescent="0.25">
      <c r="C1154" s="143"/>
      <c r="D1154" s="134"/>
      <c r="E1154" s="134"/>
      <c r="F1154" s="135"/>
    </row>
    <row r="1155" spans="3:6" ht="15" customHeight="1" x14ac:dyDescent="0.25">
      <c r="C1155" s="143"/>
      <c r="D1155" s="134"/>
      <c r="E1155" s="134"/>
      <c r="F1155" s="135"/>
    </row>
    <row r="1156" spans="3:6" ht="15" customHeight="1" x14ac:dyDescent="0.25">
      <c r="C1156" s="143"/>
      <c r="D1156" s="134"/>
      <c r="E1156" s="134"/>
      <c r="F1156" s="135"/>
    </row>
    <row r="1157" spans="3:6" ht="15" customHeight="1" x14ac:dyDescent="0.25">
      <c r="C1157" s="143"/>
      <c r="D1157" s="134"/>
      <c r="E1157" s="134"/>
      <c r="F1157" s="135"/>
    </row>
    <row r="1158" spans="3:6" ht="15" customHeight="1" x14ac:dyDescent="0.25">
      <c r="C1158" s="143"/>
      <c r="D1158" s="134"/>
      <c r="E1158" s="134"/>
      <c r="F1158" s="135"/>
    </row>
    <row r="1159" spans="3:6" ht="15" customHeight="1" x14ac:dyDescent="0.25">
      <c r="C1159" s="143"/>
      <c r="D1159" s="134"/>
      <c r="E1159" s="134"/>
      <c r="F1159" s="135"/>
    </row>
    <row r="1160" spans="3:6" ht="15" customHeight="1" x14ac:dyDescent="0.25">
      <c r="C1160" s="143"/>
      <c r="D1160" s="134"/>
      <c r="E1160" s="134"/>
      <c r="F1160" s="135"/>
    </row>
    <row r="1161" spans="3:6" ht="15" customHeight="1" x14ac:dyDescent="0.25">
      <c r="C1161" s="143"/>
      <c r="D1161" s="134"/>
      <c r="E1161" s="134"/>
      <c r="F1161" s="135"/>
    </row>
    <row r="1162" spans="3:6" ht="15" customHeight="1" x14ac:dyDescent="0.25">
      <c r="C1162" s="143"/>
      <c r="D1162" s="134"/>
      <c r="E1162" s="134"/>
      <c r="F1162" s="135"/>
    </row>
    <row r="1163" spans="3:6" ht="15" customHeight="1" x14ac:dyDescent="0.25">
      <c r="C1163" s="143"/>
      <c r="D1163" s="134"/>
      <c r="E1163" s="134"/>
      <c r="F1163" s="135"/>
    </row>
    <row r="1164" spans="3:6" ht="15" customHeight="1" x14ac:dyDescent="0.25">
      <c r="C1164" s="143"/>
      <c r="D1164" s="134"/>
      <c r="E1164" s="134"/>
      <c r="F1164" s="135"/>
    </row>
    <row r="1165" spans="3:6" ht="15" customHeight="1" x14ac:dyDescent="0.25">
      <c r="C1165" s="143"/>
      <c r="D1165" s="134"/>
      <c r="E1165" s="134"/>
      <c r="F1165" s="135"/>
    </row>
    <row r="1166" spans="3:6" ht="15" customHeight="1" x14ac:dyDescent="0.25">
      <c r="C1166" s="143"/>
      <c r="D1166" s="134"/>
      <c r="E1166" s="134"/>
      <c r="F1166" s="135"/>
    </row>
    <row r="1167" spans="3:6" ht="15" customHeight="1" x14ac:dyDescent="0.25">
      <c r="C1167" s="143"/>
      <c r="D1167" s="134"/>
      <c r="E1167" s="134"/>
      <c r="F1167" s="135"/>
    </row>
    <row r="1168" spans="3:6" ht="15" customHeight="1" x14ac:dyDescent="0.25">
      <c r="C1168" s="143"/>
      <c r="D1168" s="134"/>
      <c r="E1168" s="134"/>
      <c r="F1168" s="135"/>
    </row>
    <row r="1169" spans="3:6" ht="15" customHeight="1" x14ac:dyDescent="0.25">
      <c r="C1169" s="143"/>
      <c r="D1169" s="134"/>
      <c r="E1169" s="134"/>
      <c r="F1169" s="135"/>
    </row>
    <row r="1170" spans="3:6" ht="15" customHeight="1" x14ac:dyDescent="0.25">
      <c r="C1170" s="143"/>
      <c r="D1170" s="134"/>
      <c r="E1170" s="134"/>
      <c r="F1170" s="135"/>
    </row>
    <row r="1171" spans="3:6" ht="15" customHeight="1" x14ac:dyDescent="0.25">
      <c r="C1171" s="143"/>
      <c r="D1171" s="134"/>
      <c r="E1171" s="134"/>
      <c r="F1171" s="135"/>
    </row>
    <row r="1172" spans="3:6" ht="15" customHeight="1" x14ac:dyDescent="0.25">
      <c r="C1172" s="143"/>
      <c r="D1172" s="134"/>
      <c r="E1172" s="134"/>
      <c r="F1172" s="135"/>
    </row>
    <row r="1173" spans="3:6" ht="15" customHeight="1" x14ac:dyDescent="0.25">
      <c r="C1173" s="143"/>
      <c r="D1173" s="134"/>
      <c r="E1173" s="134"/>
      <c r="F1173" s="135"/>
    </row>
    <row r="1174" spans="3:6" ht="15" customHeight="1" x14ac:dyDescent="0.25">
      <c r="C1174" s="143"/>
      <c r="D1174" s="134"/>
      <c r="E1174" s="134"/>
      <c r="F1174" s="135"/>
    </row>
    <row r="1175" spans="3:6" ht="15" customHeight="1" x14ac:dyDescent="0.25">
      <c r="C1175" s="143"/>
      <c r="D1175" s="134"/>
      <c r="E1175" s="134"/>
      <c r="F1175" s="135"/>
    </row>
    <row r="1176" spans="3:6" ht="15" customHeight="1" x14ac:dyDescent="0.25">
      <c r="C1176" s="143"/>
      <c r="D1176" s="134"/>
      <c r="E1176" s="134"/>
      <c r="F1176" s="135"/>
    </row>
    <row r="1177" spans="3:6" ht="15" customHeight="1" x14ac:dyDescent="0.25">
      <c r="C1177" s="143"/>
      <c r="D1177" s="134"/>
      <c r="E1177" s="134"/>
      <c r="F1177" s="135"/>
    </row>
    <row r="1178" spans="3:6" ht="15" customHeight="1" x14ac:dyDescent="0.25">
      <c r="C1178" s="143"/>
      <c r="D1178" s="134"/>
      <c r="E1178" s="134"/>
      <c r="F1178" s="135"/>
    </row>
    <row r="1179" spans="3:6" ht="15" customHeight="1" x14ac:dyDescent="0.25">
      <c r="C1179" s="143"/>
      <c r="D1179" s="134"/>
      <c r="E1179" s="134"/>
      <c r="F1179" s="135"/>
    </row>
    <row r="1180" spans="3:6" ht="15" customHeight="1" x14ac:dyDescent="0.25">
      <c r="C1180" s="143"/>
      <c r="D1180" s="134"/>
      <c r="E1180" s="134"/>
      <c r="F1180" s="135"/>
    </row>
    <row r="1181" spans="3:6" ht="15" customHeight="1" x14ac:dyDescent="0.25">
      <c r="C1181" s="143"/>
      <c r="D1181" s="134"/>
      <c r="E1181" s="134"/>
      <c r="F1181" s="135"/>
    </row>
    <row r="1182" spans="3:6" ht="15" customHeight="1" x14ac:dyDescent="0.25">
      <c r="C1182" s="143"/>
      <c r="D1182" s="134"/>
      <c r="E1182" s="134"/>
      <c r="F1182" s="135"/>
    </row>
    <row r="1183" spans="3:6" ht="15" customHeight="1" x14ac:dyDescent="0.25">
      <c r="C1183" s="143"/>
      <c r="D1183" s="134"/>
      <c r="E1183" s="134"/>
      <c r="F1183" s="135"/>
    </row>
    <row r="1184" spans="3:6" ht="15" customHeight="1" x14ac:dyDescent="0.25">
      <c r="C1184" s="143"/>
      <c r="D1184" s="134"/>
      <c r="E1184" s="134"/>
      <c r="F1184" s="135"/>
    </row>
    <row r="1185" spans="3:6" ht="15" customHeight="1" x14ac:dyDescent="0.25">
      <c r="C1185" s="143"/>
      <c r="D1185" s="134"/>
      <c r="E1185" s="134"/>
      <c r="F1185" s="135"/>
    </row>
    <row r="1186" spans="3:6" ht="15" customHeight="1" x14ac:dyDescent="0.25">
      <c r="C1186" s="143"/>
      <c r="D1186" s="134"/>
      <c r="E1186" s="134"/>
      <c r="F1186" s="135"/>
    </row>
    <row r="1187" spans="3:6" ht="15" customHeight="1" x14ac:dyDescent="0.25">
      <c r="C1187" s="143"/>
      <c r="D1187" s="134"/>
      <c r="E1187" s="134"/>
      <c r="F1187" s="135"/>
    </row>
    <row r="1188" spans="3:6" ht="15" customHeight="1" x14ac:dyDescent="0.25">
      <c r="C1188" s="143"/>
      <c r="D1188" s="134"/>
      <c r="E1188" s="134"/>
      <c r="F1188" s="135"/>
    </row>
    <row r="1189" spans="3:6" ht="15" customHeight="1" x14ac:dyDescent="0.25">
      <c r="C1189" s="143"/>
      <c r="D1189" s="134"/>
      <c r="E1189" s="134"/>
      <c r="F1189" s="135"/>
    </row>
    <row r="1190" spans="3:6" ht="15" customHeight="1" x14ac:dyDescent="0.25">
      <c r="C1190" s="143"/>
      <c r="D1190" s="134"/>
      <c r="E1190" s="134"/>
      <c r="F1190" s="135"/>
    </row>
    <row r="1191" spans="3:6" ht="15" customHeight="1" x14ac:dyDescent="0.25">
      <c r="C1191" s="143"/>
      <c r="D1191" s="134"/>
      <c r="E1191" s="134"/>
      <c r="F1191" s="135"/>
    </row>
    <row r="1192" spans="3:6" ht="15" customHeight="1" x14ac:dyDescent="0.25">
      <c r="C1192" s="143"/>
      <c r="D1192" s="134"/>
      <c r="E1192" s="134"/>
      <c r="F1192" s="135"/>
    </row>
    <row r="1193" spans="3:6" ht="15" customHeight="1" x14ac:dyDescent="0.25">
      <c r="C1193" s="143"/>
      <c r="D1193" s="134"/>
      <c r="E1193" s="134"/>
      <c r="F1193" s="135"/>
    </row>
    <row r="1194" spans="3:6" ht="15" customHeight="1" x14ac:dyDescent="0.25">
      <c r="C1194" s="143"/>
      <c r="D1194" s="134"/>
      <c r="E1194" s="134"/>
      <c r="F1194" s="135"/>
    </row>
    <row r="1195" spans="3:6" ht="15" customHeight="1" x14ac:dyDescent="0.25">
      <c r="C1195" s="143"/>
      <c r="D1195" s="134"/>
      <c r="E1195" s="134"/>
      <c r="F1195" s="135"/>
    </row>
    <row r="1196" spans="3:6" ht="15" customHeight="1" x14ac:dyDescent="0.25">
      <c r="C1196" s="143"/>
      <c r="D1196" s="134"/>
      <c r="E1196" s="134"/>
      <c r="F1196" s="135"/>
    </row>
    <row r="1197" spans="3:6" ht="15" customHeight="1" x14ac:dyDescent="0.25">
      <c r="C1197" s="143"/>
      <c r="D1197" s="134"/>
      <c r="E1197" s="134"/>
      <c r="F1197" s="135"/>
    </row>
    <row r="1198" spans="3:6" ht="15" customHeight="1" x14ac:dyDescent="0.25">
      <c r="C1198" s="143"/>
      <c r="D1198" s="134"/>
      <c r="E1198" s="134"/>
      <c r="F1198" s="135"/>
    </row>
    <row r="1199" spans="3:6" ht="15" customHeight="1" x14ac:dyDescent="0.25">
      <c r="C1199" s="143"/>
      <c r="D1199" s="134"/>
      <c r="E1199" s="134"/>
      <c r="F1199" s="135"/>
    </row>
    <row r="1200" spans="3:6" ht="15" customHeight="1" x14ac:dyDescent="0.25">
      <c r="C1200" s="143"/>
      <c r="D1200" s="134"/>
      <c r="E1200" s="134"/>
      <c r="F1200" s="135"/>
    </row>
    <row r="1201" spans="3:6" ht="15" customHeight="1" x14ac:dyDescent="0.25">
      <c r="C1201" s="143"/>
      <c r="D1201" s="134"/>
      <c r="E1201" s="134"/>
      <c r="F1201" s="135"/>
    </row>
    <row r="1202" spans="3:6" ht="15" customHeight="1" x14ac:dyDescent="0.25">
      <c r="C1202" s="143"/>
      <c r="D1202" s="134"/>
      <c r="E1202" s="134"/>
      <c r="F1202" s="135"/>
    </row>
    <row r="1203" spans="3:6" ht="15" customHeight="1" x14ac:dyDescent="0.25">
      <c r="C1203" s="143"/>
      <c r="D1203" s="134"/>
      <c r="E1203" s="134"/>
      <c r="F1203" s="135"/>
    </row>
    <row r="1204" spans="3:6" ht="15" customHeight="1" x14ac:dyDescent="0.25">
      <c r="C1204" s="143"/>
      <c r="D1204" s="134"/>
      <c r="E1204" s="134"/>
      <c r="F1204" s="135"/>
    </row>
    <row r="1205" spans="3:6" ht="15" customHeight="1" x14ac:dyDescent="0.25">
      <c r="C1205" s="143"/>
      <c r="D1205" s="134"/>
      <c r="E1205" s="134"/>
      <c r="F1205" s="135"/>
    </row>
    <row r="1206" spans="3:6" ht="15" customHeight="1" x14ac:dyDescent="0.25">
      <c r="C1206" s="143"/>
      <c r="D1206" s="134"/>
      <c r="E1206" s="134"/>
      <c r="F1206" s="135"/>
    </row>
    <row r="1207" spans="3:6" ht="15" customHeight="1" x14ac:dyDescent="0.25">
      <c r="C1207" s="143"/>
      <c r="D1207" s="134"/>
      <c r="E1207" s="134"/>
      <c r="F1207" s="135"/>
    </row>
    <row r="1208" spans="3:6" ht="15" customHeight="1" x14ac:dyDescent="0.25">
      <c r="C1208" s="143"/>
      <c r="D1208" s="134"/>
      <c r="E1208" s="134"/>
      <c r="F1208" s="135"/>
    </row>
    <row r="1209" spans="3:6" ht="15" customHeight="1" x14ac:dyDescent="0.25">
      <c r="C1209" s="143"/>
      <c r="D1209" s="134"/>
      <c r="E1209" s="134"/>
      <c r="F1209" s="135"/>
    </row>
    <row r="1210" spans="3:6" ht="15" customHeight="1" x14ac:dyDescent="0.25">
      <c r="C1210" s="143"/>
      <c r="D1210" s="134"/>
      <c r="E1210" s="134"/>
      <c r="F1210" s="135"/>
    </row>
    <row r="1211" spans="3:6" ht="15" customHeight="1" x14ac:dyDescent="0.25">
      <c r="C1211" s="143"/>
      <c r="D1211" s="134"/>
      <c r="E1211" s="134"/>
      <c r="F1211" s="135"/>
    </row>
    <row r="1212" spans="3:6" ht="15" customHeight="1" x14ac:dyDescent="0.25">
      <c r="C1212" s="143"/>
      <c r="D1212" s="134"/>
      <c r="E1212" s="134"/>
      <c r="F1212" s="135"/>
    </row>
    <row r="1213" spans="3:6" ht="15" customHeight="1" x14ac:dyDescent="0.25">
      <c r="C1213" s="143"/>
      <c r="D1213" s="134"/>
      <c r="E1213" s="134"/>
      <c r="F1213" s="135"/>
    </row>
    <row r="1214" spans="3:6" ht="15" customHeight="1" x14ac:dyDescent="0.25">
      <c r="C1214" s="143"/>
      <c r="D1214" s="134"/>
      <c r="E1214" s="134"/>
      <c r="F1214" s="135"/>
    </row>
    <row r="1215" spans="3:6" ht="15" customHeight="1" x14ac:dyDescent="0.25">
      <c r="C1215" s="143"/>
      <c r="D1215" s="134"/>
      <c r="E1215" s="134"/>
      <c r="F1215" s="135"/>
    </row>
    <row r="1216" spans="3:6" ht="15" customHeight="1" x14ac:dyDescent="0.25">
      <c r="C1216" s="143"/>
      <c r="D1216" s="134"/>
      <c r="E1216" s="134"/>
      <c r="F1216" s="135"/>
    </row>
    <row r="1217" spans="3:6" ht="15" customHeight="1" x14ac:dyDescent="0.25">
      <c r="C1217" s="143"/>
      <c r="D1217" s="134"/>
      <c r="E1217" s="134"/>
      <c r="F1217" s="135"/>
    </row>
    <row r="1218" spans="3:6" ht="15" customHeight="1" x14ac:dyDescent="0.25">
      <c r="C1218" s="143"/>
      <c r="D1218" s="134"/>
      <c r="E1218" s="134"/>
      <c r="F1218" s="135"/>
    </row>
    <row r="1219" spans="3:6" ht="15" customHeight="1" x14ac:dyDescent="0.25">
      <c r="C1219" s="143"/>
      <c r="D1219" s="134"/>
      <c r="E1219" s="134"/>
      <c r="F1219" s="135"/>
    </row>
    <row r="1220" spans="3:6" ht="15" customHeight="1" x14ac:dyDescent="0.25">
      <c r="C1220" s="143"/>
      <c r="D1220" s="134"/>
      <c r="E1220" s="134"/>
      <c r="F1220" s="135"/>
    </row>
    <row r="1221" spans="3:6" ht="15" customHeight="1" x14ac:dyDescent="0.25">
      <c r="C1221" s="143"/>
      <c r="D1221" s="134"/>
      <c r="E1221" s="134"/>
      <c r="F1221" s="135"/>
    </row>
    <row r="1222" spans="3:6" ht="15" customHeight="1" x14ac:dyDescent="0.25">
      <c r="C1222" s="143"/>
      <c r="D1222" s="134"/>
      <c r="E1222" s="134"/>
      <c r="F1222" s="135"/>
    </row>
    <row r="1223" spans="3:6" ht="15" customHeight="1" x14ac:dyDescent="0.25">
      <c r="C1223" s="143"/>
      <c r="D1223" s="134"/>
      <c r="E1223" s="134"/>
      <c r="F1223" s="135"/>
    </row>
    <row r="1224" spans="3:6" ht="15" customHeight="1" x14ac:dyDescent="0.25">
      <c r="C1224" s="143"/>
      <c r="D1224" s="134"/>
      <c r="E1224" s="134"/>
      <c r="F1224" s="135"/>
    </row>
    <row r="1225" spans="3:6" ht="15" customHeight="1" x14ac:dyDescent="0.25">
      <c r="C1225" s="143"/>
      <c r="D1225" s="134"/>
      <c r="E1225" s="134"/>
      <c r="F1225" s="135"/>
    </row>
    <row r="1226" spans="3:6" ht="15" customHeight="1" x14ac:dyDescent="0.25">
      <c r="C1226" s="143"/>
      <c r="D1226" s="134"/>
      <c r="E1226" s="134"/>
      <c r="F1226" s="135"/>
    </row>
    <row r="1227" spans="3:6" ht="15" customHeight="1" x14ac:dyDescent="0.25">
      <c r="C1227" s="143"/>
      <c r="D1227" s="134"/>
      <c r="E1227" s="134"/>
      <c r="F1227" s="135"/>
    </row>
    <row r="1228" spans="3:6" ht="15" customHeight="1" x14ac:dyDescent="0.25">
      <c r="C1228" s="143"/>
      <c r="D1228" s="134"/>
      <c r="E1228" s="134"/>
      <c r="F1228" s="135"/>
    </row>
    <row r="1229" spans="3:6" ht="15" customHeight="1" x14ac:dyDescent="0.25">
      <c r="C1229" s="143"/>
      <c r="D1229" s="134"/>
      <c r="E1229" s="134"/>
      <c r="F1229" s="135"/>
    </row>
    <row r="1230" spans="3:6" ht="15" customHeight="1" x14ac:dyDescent="0.25">
      <c r="C1230" s="143"/>
      <c r="D1230" s="134"/>
      <c r="E1230" s="134"/>
      <c r="F1230" s="135"/>
    </row>
    <row r="1231" spans="3:6" ht="15" customHeight="1" x14ac:dyDescent="0.25">
      <c r="C1231" s="143"/>
      <c r="D1231" s="134"/>
      <c r="E1231" s="134"/>
      <c r="F1231" s="135"/>
    </row>
    <row r="1232" spans="3:6" ht="15" customHeight="1" x14ac:dyDescent="0.25">
      <c r="C1232" s="143"/>
      <c r="D1232" s="134"/>
      <c r="E1232" s="134"/>
      <c r="F1232" s="135"/>
    </row>
    <row r="1233" spans="3:6" ht="15" customHeight="1" x14ac:dyDescent="0.25">
      <c r="C1233" s="143"/>
      <c r="D1233" s="134"/>
      <c r="E1233" s="134"/>
      <c r="F1233" s="135"/>
    </row>
    <row r="1234" spans="3:6" ht="15" customHeight="1" x14ac:dyDescent="0.25">
      <c r="C1234" s="143"/>
      <c r="D1234" s="134"/>
      <c r="E1234" s="134"/>
      <c r="F1234" s="135"/>
    </row>
    <row r="1235" spans="3:6" ht="15" customHeight="1" x14ac:dyDescent="0.25">
      <c r="C1235" s="143"/>
      <c r="D1235" s="134"/>
      <c r="E1235" s="134"/>
      <c r="F1235" s="135"/>
    </row>
    <row r="1236" spans="3:6" ht="15" customHeight="1" x14ac:dyDescent="0.25">
      <c r="C1236" s="143"/>
      <c r="D1236" s="134"/>
      <c r="E1236" s="134"/>
      <c r="F1236" s="135"/>
    </row>
    <row r="1237" spans="3:6" ht="15" customHeight="1" x14ac:dyDescent="0.25">
      <c r="C1237" s="143"/>
      <c r="D1237" s="134"/>
      <c r="E1237" s="134"/>
      <c r="F1237" s="135"/>
    </row>
    <row r="1238" spans="3:6" ht="15" customHeight="1" x14ac:dyDescent="0.25">
      <c r="C1238" s="143"/>
      <c r="D1238" s="134"/>
      <c r="E1238" s="134"/>
      <c r="F1238" s="135"/>
    </row>
    <row r="1239" spans="3:6" ht="15" customHeight="1" x14ac:dyDescent="0.25">
      <c r="C1239" s="143"/>
      <c r="D1239" s="134"/>
      <c r="E1239" s="134"/>
      <c r="F1239" s="135"/>
    </row>
    <row r="1240" spans="3:6" ht="15" customHeight="1" x14ac:dyDescent="0.25">
      <c r="C1240" s="143"/>
      <c r="D1240" s="134"/>
      <c r="E1240" s="134"/>
      <c r="F1240" s="135"/>
    </row>
    <row r="1241" spans="3:6" ht="15" customHeight="1" x14ac:dyDescent="0.25">
      <c r="C1241" s="143"/>
      <c r="D1241" s="134"/>
      <c r="E1241" s="134"/>
      <c r="F1241" s="135"/>
    </row>
    <row r="1242" spans="3:6" ht="15" customHeight="1" x14ac:dyDescent="0.25">
      <c r="C1242" s="143"/>
      <c r="D1242" s="134"/>
      <c r="E1242" s="134"/>
      <c r="F1242" s="135"/>
    </row>
    <row r="1243" spans="3:6" ht="15" customHeight="1" x14ac:dyDescent="0.25">
      <c r="C1243" s="143"/>
      <c r="D1243" s="134"/>
      <c r="E1243" s="134"/>
      <c r="F1243" s="135"/>
    </row>
    <row r="1244" spans="3:6" ht="15" customHeight="1" x14ac:dyDescent="0.25">
      <c r="C1244" s="143"/>
      <c r="D1244" s="134"/>
      <c r="E1244" s="134"/>
      <c r="F1244" s="135"/>
    </row>
    <row r="1245" spans="3:6" ht="15" customHeight="1" x14ac:dyDescent="0.25">
      <c r="C1245" s="143"/>
      <c r="D1245" s="134"/>
      <c r="E1245" s="134"/>
      <c r="F1245" s="135"/>
    </row>
    <row r="1246" spans="3:6" ht="15" customHeight="1" x14ac:dyDescent="0.25">
      <c r="C1246" s="143"/>
      <c r="D1246" s="134"/>
      <c r="E1246" s="134"/>
      <c r="F1246" s="135"/>
    </row>
    <row r="1247" spans="3:6" ht="15" customHeight="1" x14ac:dyDescent="0.25">
      <c r="C1247" s="143"/>
      <c r="D1247" s="134"/>
      <c r="E1247" s="134"/>
      <c r="F1247" s="135"/>
    </row>
    <row r="1248" spans="3:6" ht="15" customHeight="1" x14ac:dyDescent="0.25">
      <c r="C1248" s="143"/>
      <c r="D1248" s="134"/>
      <c r="E1248" s="134"/>
      <c r="F1248" s="135"/>
    </row>
    <row r="1249" spans="3:6" ht="15" customHeight="1" x14ac:dyDescent="0.25">
      <c r="C1249" s="143"/>
      <c r="D1249" s="134"/>
      <c r="E1249" s="134"/>
      <c r="F1249" s="135"/>
    </row>
    <row r="1250" spans="3:6" ht="15" customHeight="1" x14ac:dyDescent="0.25">
      <c r="C1250" s="143"/>
      <c r="D1250" s="134"/>
      <c r="E1250" s="134"/>
      <c r="F1250" s="135"/>
    </row>
    <row r="1251" spans="3:6" ht="15" customHeight="1" x14ac:dyDescent="0.25">
      <c r="C1251" s="143"/>
      <c r="D1251" s="134"/>
      <c r="E1251" s="134"/>
      <c r="F1251" s="135"/>
    </row>
    <row r="1252" spans="3:6" ht="15" customHeight="1" x14ac:dyDescent="0.25">
      <c r="C1252" s="143"/>
      <c r="D1252" s="134"/>
      <c r="E1252" s="134"/>
      <c r="F1252" s="135"/>
    </row>
    <row r="1253" spans="3:6" ht="15" customHeight="1" x14ac:dyDescent="0.25">
      <c r="C1253" s="143"/>
      <c r="D1253" s="134"/>
      <c r="E1253" s="134"/>
      <c r="F1253" s="135"/>
    </row>
    <row r="1254" spans="3:6" ht="15" customHeight="1" x14ac:dyDescent="0.25">
      <c r="C1254" s="143"/>
      <c r="D1254" s="134"/>
      <c r="E1254" s="134"/>
      <c r="F1254" s="135"/>
    </row>
    <row r="1255" spans="3:6" ht="15" customHeight="1" x14ac:dyDescent="0.25">
      <c r="C1255" s="143"/>
      <c r="D1255" s="134"/>
      <c r="E1255" s="134"/>
      <c r="F1255" s="135"/>
    </row>
    <row r="1256" spans="3:6" ht="15" customHeight="1" x14ac:dyDescent="0.25">
      <c r="C1256" s="143"/>
      <c r="D1256" s="134"/>
      <c r="E1256" s="134"/>
      <c r="F1256" s="135"/>
    </row>
    <row r="1257" spans="3:6" ht="15" customHeight="1" x14ac:dyDescent="0.25">
      <c r="C1257" s="143"/>
      <c r="D1257" s="134"/>
      <c r="E1257" s="134"/>
      <c r="F1257" s="135"/>
    </row>
    <row r="1258" spans="3:6" ht="15" customHeight="1" x14ac:dyDescent="0.25">
      <c r="C1258" s="143"/>
      <c r="D1258" s="134"/>
      <c r="E1258" s="134"/>
      <c r="F1258" s="135"/>
    </row>
    <row r="1259" spans="3:6" ht="15" customHeight="1" x14ac:dyDescent="0.25">
      <c r="C1259" s="143"/>
      <c r="D1259" s="134"/>
      <c r="E1259" s="134"/>
      <c r="F1259" s="135"/>
    </row>
    <row r="1260" spans="3:6" ht="15" customHeight="1" x14ac:dyDescent="0.25">
      <c r="C1260" s="143"/>
      <c r="D1260" s="134"/>
      <c r="E1260" s="134"/>
      <c r="F1260" s="135"/>
    </row>
    <row r="1261" spans="3:6" ht="15" customHeight="1" x14ac:dyDescent="0.25">
      <c r="C1261" s="143"/>
      <c r="D1261" s="134"/>
      <c r="E1261" s="134"/>
      <c r="F1261" s="135"/>
    </row>
    <row r="1262" spans="3:6" ht="15" customHeight="1" x14ac:dyDescent="0.25">
      <c r="C1262" s="143"/>
      <c r="D1262" s="134"/>
      <c r="E1262" s="134"/>
      <c r="F1262" s="135"/>
    </row>
    <row r="1263" spans="3:6" ht="15" customHeight="1" x14ac:dyDescent="0.25">
      <c r="C1263" s="143"/>
      <c r="D1263" s="134"/>
      <c r="E1263" s="134"/>
      <c r="F1263" s="135"/>
    </row>
    <row r="1264" spans="3:6" ht="15" customHeight="1" x14ac:dyDescent="0.25">
      <c r="C1264" s="143"/>
      <c r="D1264" s="134"/>
      <c r="E1264" s="134"/>
      <c r="F1264" s="135"/>
    </row>
    <row r="1265" spans="3:6" ht="15" customHeight="1" x14ac:dyDescent="0.25">
      <c r="C1265" s="143"/>
      <c r="D1265" s="134"/>
      <c r="E1265" s="134"/>
      <c r="F1265" s="135"/>
    </row>
    <row r="1266" spans="3:6" ht="15" customHeight="1" x14ac:dyDescent="0.25">
      <c r="C1266" s="143"/>
      <c r="D1266" s="134"/>
      <c r="E1266" s="134"/>
      <c r="F1266" s="135"/>
    </row>
    <row r="1267" spans="3:6" ht="15" customHeight="1" x14ac:dyDescent="0.25">
      <c r="C1267" s="143"/>
      <c r="D1267" s="134"/>
      <c r="E1267" s="134"/>
      <c r="F1267" s="135"/>
    </row>
    <row r="1268" spans="3:6" ht="15" customHeight="1" x14ac:dyDescent="0.25">
      <c r="C1268" s="143"/>
      <c r="D1268" s="134"/>
      <c r="E1268" s="134"/>
      <c r="F1268" s="135"/>
    </row>
    <row r="1269" spans="3:6" ht="15" customHeight="1" x14ac:dyDescent="0.25">
      <c r="C1269" s="143"/>
      <c r="D1269" s="134"/>
      <c r="E1269" s="134"/>
      <c r="F1269" s="135"/>
    </row>
    <row r="1270" spans="3:6" ht="15" customHeight="1" x14ac:dyDescent="0.25">
      <c r="C1270" s="143"/>
      <c r="D1270" s="134"/>
      <c r="E1270" s="134"/>
      <c r="F1270" s="135"/>
    </row>
    <row r="1271" spans="3:6" ht="15" customHeight="1" x14ac:dyDescent="0.25">
      <c r="C1271" s="143"/>
      <c r="D1271" s="134"/>
      <c r="E1271" s="134"/>
      <c r="F1271" s="135"/>
    </row>
    <row r="1272" spans="3:6" ht="15" customHeight="1" x14ac:dyDescent="0.25">
      <c r="C1272" s="143"/>
      <c r="D1272" s="134"/>
      <c r="E1272" s="134"/>
      <c r="F1272" s="135"/>
    </row>
    <row r="1273" spans="3:6" ht="15" customHeight="1" x14ac:dyDescent="0.25">
      <c r="C1273" s="143"/>
      <c r="D1273" s="134"/>
      <c r="E1273" s="134"/>
      <c r="F1273" s="135"/>
    </row>
    <row r="1274" spans="3:6" ht="15" customHeight="1" x14ac:dyDescent="0.25">
      <c r="C1274" s="143"/>
      <c r="D1274" s="134"/>
      <c r="E1274" s="134"/>
      <c r="F1274" s="135"/>
    </row>
    <row r="1275" spans="3:6" ht="15" customHeight="1" x14ac:dyDescent="0.25">
      <c r="C1275" s="143"/>
      <c r="D1275" s="134"/>
      <c r="E1275" s="134"/>
      <c r="F1275" s="135"/>
    </row>
    <row r="1276" spans="3:6" ht="15" customHeight="1" x14ac:dyDescent="0.25">
      <c r="C1276" s="143"/>
      <c r="D1276" s="134"/>
      <c r="E1276" s="134"/>
      <c r="F1276" s="135"/>
    </row>
    <row r="1277" spans="3:6" ht="15" customHeight="1" x14ac:dyDescent="0.25">
      <c r="C1277" s="143"/>
      <c r="D1277" s="134"/>
      <c r="E1277" s="134"/>
      <c r="F1277" s="135"/>
    </row>
    <row r="1278" spans="3:6" ht="15" customHeight="1" x14ac:dyDescent="0.25">
      <c r="C1278" s="143"/>
      <c r="D1278" s="134"/>
      <c r="E1278" s="134"/>
      <c r="F1278" s="135"/>
    </row>
    <row r="1279" spans="3:6" ht="15" customHeight="1" x14ac:dyDescent="0.25">
      <c r="C1279" s="143"/>
      <c r="D1279" s="134"/>
      <c r="E1279" s="134"/>
      <c r="F1279" s="135"/>
    </row>
    <row r="1280" spans="3:6" ht="15" customHeight="1" x14ac:dyDescent="0.25">
      <c r="C1280" s="143"/>
      <c r="D1280" s="134"/>
      <c r="E1280" s="134"/>
      <c r="F1280" s="135"/>
    </row>
    <row r="1281" spans="3:6" ht="15" customHeight="1" x14ac:dyDescent="0.25">
      <c r="C1281" s="143"/>
      <c r="D1281" s="134"/>
      <c r="E1281" s="134"/>
      <c r="F1281" s="135"/>
    </row>
    <row r="1282" spans="3:6" ht="15" customHeight="1" x14ac:dyDescent="0.25">
      <c r="C1282" s="143"/>
      <c r="D1282" s="134"/>
      <c r="E1282" s="134"/>
      <c r="F1282" s="135"/>
    </row>
    <row r="1283" spans="3:6" ht="15" customHeight="1" x14ac:dyDescent="0.25">
      <c r="C1283" s="143"/>
      <c r="D1283" s="134"/>
      <c r="E1283" s="134"/>
      <c r="F1283" s="135"/>
    </row>
    <row r="1284" spans="3:6" ht="15" customHeight="1" x14ac:dyDescent="0.25">
      <c r="C1284" s="143"/>
      <c r="D1284" s="134"/>
      <c r="E1284" s="134"/>
      <c r="F1284" s="135"/>
    </row>
    <row r="1285" spans="3:6" ht="15" customHeight="1" x14ac:dyDescent="0.25">
      <c r="C1285" s="143"/>
      <c r="D1285" s="134"/>
      <c r="E1285" s="134"/>
      <c r="F1285" s="135"/>
    </row>
    <row r="1286" spans="3:6" ht="15" customHeight="1" x14ac:dyDescent="0.25">
      <c r="C1286" s="143"/>
      <c r="D1286" s="134"/>
      <c r="E1286" s="134"/>
      <c r="F1286" s="135"/>
    </row>
    <row r="1287" spans="3:6" ht="15" customHeight="1" x14ac:dyDescent="0.25">
      <c r="C1287" s="143"/>
      <c r="D1287" s="134"/>
      <c r="E1287" s="134"/>
      <c r="F1287" s="135"/>
    </row>
    <row r="1288" spans="3:6" ht="15" customHeight="1" x14ac:dyDescent="0.25">
      <c r="C1288" s="143"/>
      <c r="D1288" s="134"/>
      <c r="E1288" s="134"/>
      <c r="F1288" s="135"/>
    </row>
    <row r="1289" spans="3:6" ht="15" customHeight="1" x14ac:dyDescent="0.25">
      <c r="C1289" s="143"/>
      <c r="D1289" s="134"/>
      <c r="E1289" s="134"/>
      <c r="F1289" s="135"/>
    </row>
    <row r="1290" spans="3:6" ht="15" customHeight="1" x14ac:dyDescent="0.25">
      <c r="C1290" s="143"/>
      <c r="D1290" s="134"/>
      <c r="E1290" s="134"/>
      <c r="F1290" s="135"/>
    </row>
    <row r="1291" spans="3:6" ht="15" customHeight="1" x14ac:dyDescent="0.25">
      <c r="C1291" s="143"/>
      <c r="D1291" s="134"/>
      <c r="E1291" s="134"/>
      <c r="F1291" s="135"/>
    </row>
    <row r="1292" spans="3:6" ht="15" customHeight="1" x14ac:dyDescent="0.25">
      <c r="C1292" s="143"/>
      <c r="D1292" s="134"/>
      <c r="E1292" s="134"/>
      <c r="F1292" s="135"/>
    </row>
    <row r="1293" spans="3:6" ht="15" customHeight="1" x14ac:dyDescent="0.25">
      <c r="C1293" s="143"/>
      <c r="D1293" s="134"/>
      <c r="E1293" s="134"/>
      <c r="F1293" s="135"/>
    </row>
    <row r="1294" spans="3:6" ht="15" customHeight="1" x14ac:dyDescent="0.25">
      <c r="C1294" s="143"/>
      <c r="D1294" s="134"/>
      <c r="E1294" s="134"/>
      <c r="F1294" s="135"/>
    </row>
    <row r="1295" spans="3:6" ht="15" customHeight="1" x14ac:dyDescent="0.25">
      <c r="C1295" s="143"/>
      <c r="D1295" s="134"/>
      <c r="E1295" s="134"/>
      <c r="F1295" s="135"/>
    </row>
    <row r="1296" spans="3:6" ht="15" customHeight="1" x14ac:dyDescent="0.25">
      <c r="C1296" s="143"/>
      <c r="D1296" s="134"/>
      <c r="E1296" s="134"/>
      <c r="F1296" s="135"/>
    </row>
    <row r="1297" spans="3:6" ht="15" customHeight="1" x14ac:dyDescent="0.25">
      <c r="C1297" s="143"/>
      <c r="D1297" s="134"/>
      <c r="E1297" s="134"/>
      <c r="F1297" s="135"/>
    </row>
    <row r="1298" spans="3:6" ht="15" customHeight="1" x14ac:dyDescent="0.25">
      <c r="C1298" s="143"/>
      <c r="D1298" s="134"/>
      <c r="E1298" s="134"/>
      <c r="F1298" s="135"/>
    </row>
    <row r="1299" spans="3:6" ht="15" customHeight="1" x14ac:dyDescent="0.25">
      <c r="C1299" s="143"/>
      <c r="D1299" s="134"/>
      <c r="E1299" s="134"/>
      <c r="F1299" s="135"/>
    </row>
    <row r="1300" spans="3:6" ht="15" customHeight="1" x14ac:dyDescent="0.25">
      <c r="C1300" s="143"/>
      <c r="D1300" s="134"/>
      <c r="E1300" s="134"/>
      <c r="F1300" s="135"/>
    </row>
    <row r="1301" spans="3:6" ht="15" customHeight="1" x14ac:dyDescent="0.25">
      <c r="C1301" s="143"/>
      <c r="D1301" s="134"/>
      <c r="E1301" s="134"/>
      <c r="F1301" s="135"/>
    </row>
    <row r="1302" spans="3:6" ht="15" customHeight="1" x14ac:dyDescent="0.25">
      <c r="C1302" s="143"/>
      <c r="D1302" s="134"/>
      <c r="E1302" s="134"/>
      <c r="F1302" s="135"/>
    </row>
    <row r="1303" spans="3:6" ht="15" customHeight="1" x14ac:dyDescent="0.25">
      <c r="C1303" s="143"/>
      <c r="D1303" s="134"/>
      <c r="E1303" s="134"/>
      <c r="F1303" s="135"/>
    </row>
    <row r="1304" spans="3:6" ht="15" customHeight="1" x14ac:dyDescent="0.25">
      <c r="C1304" s="143"/>
      <c r="D1304" s="134"/>
      <c r="E1304" s="134"/>
      <c r="F1304" s="135"/>
    </row>
    <row r="1305" spans="3:6" ht="15" customHeight="1" x14ac:dyDescent="0.25">
      <c r="C1305" s="143"/>
      <c r="D1305" s="134"/>
      <c r="E1305" s="134"/>
      <c r="F1305" s="135"/>
    </row>
    <row r="1306" spans="3:6" ht="15" customHeight="1" x14ac:dyDescent="0.25">
      <c r="C1306" s="143"/>
      <c r="D1306" s="134"/>
      <c r="E1306" s="134"/>
      <c r="F1306" s="135"/>
    </row>
    <row r="1307" spans="3:6" ht="15" customHeight="1" x14ac:dyDescent="0.25">
      <c r="C1307" s="143"/>
      <c r="D1307" s="134"/>
      <c r="E1307" s="134"/>
      <c r="F1307" s="135"/>
    </row>
    <row r="1308" spans="3:6" ht="15" customHeight="1" x14ac:dyDescent="0.25">
      <c r="C1308" s="143"/>
      <c r="D1308" s="134"/>
      <c r="E1308" s="134"/>
      <c r="F1308" s="135"/>
    </row>
    <row r="1309" spans="3:6" ht="15" customHeight="1" x14ac:dyDescent="0.25">
      <c r="C1309" s="143"/>
      <c r="D1309" s="134"/>
      <c r="E1309" s="134"/>
      <c r="F1309" s="135"/>
    </row>
    <row r="1310" spans="3:6" ht="15" customHeight="1" x14ac:dyDescent="0.25">
      <c r="C1310" s="143"/>
      <c r="D1310" s="134"/>
      <c r="E1310" s="134"/>
      <c r="F1310" s="135"/>
    </row>
    <row r="1311" spans="3:6" ht="15" customHeight="1" x14ac:dyDescent="0.25">
      <c r="C1311" s="143"/>
      <c r="D1311" s="134"/>
      <c r="E1311" s="134"/>
      <c r="F1311" s="135"/>
    </row>
    <row r="1312" spans="3:6" ht="15" customHeight="1" x14ac:dyDescent="0.25">
      <c r="C1312" s="143"/>
      <c r="D1312" s="134"/>
      <c r="E1312" s="134"/>
      <c r="F1312" s="135"/>
    </row>
    <row r="1313" spans="3:6" ht="15" customHeight="1" x14ac:dyDescent="0.25">
      <c r="C1313" s="143"/>
      <c r="D1313" s="134"/>
      <c r="E1313" s="134"/>
      <c r="F1313" s="135"/>
    </row>
    <row r="1314" spans="3:6" ht="15" customHeight="1" x14ac:dyDescent="0.25">
      <c r="C1314" s="143"/>
      <c r="D1314" s="134"/>
      <c r="E1314" s="134"/>
      <c r="F1314" s="135"/>
    </row>
    <row r="1315" spans="3:6" ht="15" customHeight="1" x14ac:dyDescent="0.25">
      <c r="C1315" s="143"/>
      <c r="D1315" s="134"/>
      <c r="E1315" s="134"/>
      <c r="F1315" s="135"/>
    </row>
    <row r="1316" spans="3:6" ht="15" customHeight="1" x14ac:dyDescent="0.25">
      <c r="C1316" s="143"/>
      <c r="D1316" s="134"/>
      <c r="E1316" s="134"/>
      <c r="F1316" s="135"/>
    </row>
    <row r="1317" spans="3:6" ht="15" customHeight="1" x14ac:dyDescent="0.25">
      <c r="C1317" s="143"/>
      <c r="D1317" s="134"/>
      <c r="E1317" s="134"/>
      <c r="F1317" s="135"/>
    </row>
    <row r="1318" spans="3:6" ht="15" customHeight="1" x14ac:dyDescent="0.25">
      <c r="C1318" s="143"/>
      <c r="D1318" s="134"/>
      <c r="E1318" s="134"/>
      <c r="F1318" s="135"/>
    </row>
    <row r="1319" spans="3:6" ht="15" customHeight="1" x14ac:dyDescent="0.25">
      <c r="C1319" s="143"/>
      <c r="D1319" s="134"/>
      <c r="E1319" s="134"/>
      <c r="F1319" s="135"/>
    </row>
    <row r="1320" spans="3:6" ht="15" customHeight="1" x14ac:dyDescent="0.25">
      <c r="C1320" s="143"/>
      <c r="D1320" s="134"/>
      <c r="E1320" s="134"/>
      <c r="F1320" s="135"/>
    </row>
    <row r="1321" spans="3:6" ht="15" customHeight="1" x14ac:dyDescent="0.25">
      <c r="C1321" s="143"/>
      <c r="D1321" s="134"/>
      <c r="E1321" s="134"/>
      <c r="F1321" s="135"/>
    </row>
    <row r="1322" spans="3:6" ht="15" customHeight="1" x14ac:dyDescent="0.25">
      <c r="C1322" s="143"/>
      <c r="D1322" s="134"/>
      <c r="E1322" s="134"/>
      <c r="F1322" s="135"/>
    </row>
    <row r="1323" spans="3:6" ht="15" customHeight="1" x14ac:dyDescent="0.25">
      <c r="C1323" s="143"/>
      <c r="D1323" s="134"/>
      <c r="E1323" s="134"/>
      <c r="F1323" s="135"/>
    </row>
    <row r="1324" spans="3:6" ht="15" customHeight="1" x14ac:dyDescent="0.25">
      <c r="C1324" s="143"/>
      <c r="D1324" s="134"/>
      <c r="E1324" s="134"/>
      <c r="F1324" s="135"/>
    </row>
    <row r="1325" spans="3:6" ht="15" customHeight="1" x14ac:dyDescent="0.25">
      <c r="C1325" s="143"/>
      <c r="D1325" s="134"/>
      <c r="E1325" s="134"/>
      <c r="F1325" s="135"/>
    </row>
    <row r="1326" spans="3:6" ht="15" customHeight="1" x14ac:dyDescent="0.25">
      <c r="C1326" s="143"/>
      <c r="D1326" s="134"/>
      <c r="E1326" s="134"/>
      <c r="F1326" s="135"/>
    </row>
    <row r="1327" spans="3:6" ht="15" customHeight="1" x14ac:dyDescent="0.25">
      <c r="C1327" s="143"/>
      <c r="D1327" s="134"/>
      <c r="E1327" s="134"/>
      <c r="F1327" s="135"/>
    </row>
    <row r="1328" spans="3:6" ht="15" customHeight="1" x14ac:dyDescent="0.25">
      <c r="C1328" s="143"/>
      <c r="D1328" s="134"/>
      <c r="E1328" s="134"/>
      <c r="F1328" s="135"/>
    </row>
    <row r="1329" spans="3:6" ht="15" customHeight="1" x14ac:dyDescent="0.25">
      <c r="C1329" s="143"/>
      <c r="D1329" s="134"/>
      <c r="E1329" s="134"/>
      <c r="F1329" s="135"/>
    </row>
    <row r="1330" spans="3:6" ht="15" customHeight="1" x14ac:dyDescent="0.25">
      <c r="C1330" s="143"/>
      <c r="D1330" s="134"/>
      <c r="E1330" s="134"/>
      <c r="F1330" s="135"/>
    </row>
    <row r="1331" spans="3:6" ht="15" customHeight="1" x14ac:dyDescent="0.25">
      <c r="C1331" s="143"/>
      <c r="D1331" s="134"/>
      <c r="E1331" s="134"/>
      <c r="F1331" s="135"/>
    </row>
    <row r="1332" spans="3:6" ht="15" customHeight="1" x14ac:dyDescent="0.25">
      <c r="C1332" s="143"/>
      <c r="D1332" s="134"/>
      <c r="E1332" s="134"/>
      <c r="F1332" s="135"/>
    </row>
    <row r="1333" spans="3:6" ht="15" customHeight="1" x14ac:dyDescent="0.25">
      <c r="C1333" s="143"/>
      <c r="D1333" s="134"/>
      <c r="E1333" s="134"/>
      <c r="F1333" s="135"/>
    </row>
    <row r="1334" spans="3:6" ht="15" customHeight="1" x14ac:dyDescent="0.25">
      <c r="C1334" s="143"/>
      <c r="D1334" s="134"/>
      <c r="E1334" s="134"/>
      <c r="F1334" s="135"/>
    </row>
    <row r="1335" spans="3:6" ht="15" customHeight="1" x14ac:dyDescent="0.25">
      <c r="C1335" s="143"/>
      <c r="D1335" s="134"/>
      <c r="E1335" s="134"/>
      <c r="F1335" s="135"/>
    </row>
    <row r="1336" spans="3:6" ht="15" customHeight="1" x14ac:dyDescent="0.25">
      <c r="C1336" s="143"/>
      <c r="D1336" s="134"/>
      <c r="E1336" s="134"/>
      <c r="F1336" s="135"/>
    </row>
    <row r="1337" spans="3:6" ht="15" customHeight="1" x14ac:dyDescent="0.25">
      <c r="C1337" s="143"/>
      <c r="D1337" s="134"/>
      <c r="E1337" s="134"/>
      <c r="F1337" s="135"/>
    </row>
    <row r="1338" spans="3:6" ht="15" customHeight="1" x14ac:dyDescent="0.25">
      <c r="C1338" s="143"/>
      <c r="D1338" s="134"/>
      <c r="E1338" s="134"/>
      <c r="F1338" s="135"/>
    </row>
    <row r="1339" spans="3:6" ht="15" customHeight="1" x14ac:dyDescent="0.25">
      <c r="C1339" s="143"/>
      <c r="D1339" s="134"/>
      <c r="E1339" s="134"/>
      <c r="F1339" s="135"/>
    </row>
    <row r="1340" spans="3:6" ht="15" customHeight="1" x14ac:dyDescent="0.25">
      <c r="C1340" s="143"/>
      <c r="D1340" s="134"/>
      <c r="E1340" s="134"/>
      <c r="F1340" s="135"/>
    </row>
    <row r="1341" spans="3:6" ht="15" customHeight="1" x14ac:dyDescent="0.25">
      <c r="C1341" s="143"/>
      <c r="D1341" s="134"/>
      <c r="E1341" s="134"/>
      <c r="F1341" s="135"/>
    </row>
    <row r="1342" spans="3:6" ht="15" customHeight="1" x14ac:dyDescent="0.25">
      <c r="C1342" s="143"/>
      <c r="D1342" s="134"/>
      <c r="E1342" s="134"/>
      <c r="F1342" s="135"/>
    </row>
    <row r="1343" spans="3:6" ht="15" customHeight="1" x14ac:dyDescent="0.25">
      <c r="C1343" s="143"/>
      <c r="D1343" s="134"/>
      <c r="E1343" s="134"/>
      <c r="F1343" s="135"/>
    </row>
    <row r="1344" spans="3:6" ht="15" customHeight="1" x14ac:dyDescent="0.25">
      <c r="C1344" s="143"/>
      <c r="D1344" s="134"/>
      <c r="E1344" s="134"/>
      <c r="F1344" s="135"/>
    </row>
    <row r="1345" spans="3:6" ht="15" customHeight="1" x14ac:dyDescent="0.25">
      <c r="C1345" s="143"/>
      <c r="D1345" s="134"/>
      <c r="E1345" s="134"/>
      <c r="F1345" s="135"/>
    </row>
    <row r="1346" spans="3:6" ht="15" customHeight="1" x14ac:dyDescent="0.25">
      <c r="C1346" s="143"/>
      <c r="D1346" s="134"/>
      <c r="E1346" s="134"/>
      <c r="F1346" s="135"/>
    </row>
    <row r="1347" spans="3:6" ht="15" customHeight="1" x14ac:dyDescent="0.25">
      <c r="C1347" s="143"/>
      <c r="D1347" s="134"/>
      <c r="E1347" s="134"/>
      <c r="F1347" s="135"/>
    </row>
    <row r="1348" spans="3:6" ht="15" customHeight="1" x14ac:dyDescent="0.25">
      <c r="C1348" s="143"/>
      <c r="D1348" s="134"/>
      <c r="E1348" s="134"/>
      <c r="F1348" s="135"/>
    </row>
    <row r="1349" spans="3:6" ht="15" customHeight="1" x14ac:dyDescent="0.25">
      <c r="C1349" s="143"/>
      <c r="D1349" s="134"/>
      <c r="E1349" s="134"/>
      <c r="F1349" s="135"/>
    </row>
    <row r="1350" spans="3:6" ht="15" customHeight="1" x14ac:dyDescent="0.25">
      <c r="C1350" s="143"/>
      <c r="D1350" s="134"/>
      <c r="E1350" s="134"/>
      <c r="F1350" s="135"/>
    </row>
    <row r="1351" spans="3:6" ht="15" customHeight="1" x14ac:dyDescent="0.25">
      <c r="C1351" s="143"/>
      <c r="D1351" s="134"/>
      <c r="E1351" s="134"/>
      <c r="F1351" s="135"/>
    </row>
    <row r="1352" spans="3:6" ht="15" customHeight="1" x14ac:dyDescent="0.25">
      <c r="C1352" s="143"/>
      <c r="D1352" s="134"/>
      <c r="E1352" s="134"/>
      <c r="F1352" s="135"/>
    </row>
    <row r="1353" spans="3:6" ht="15" customHeight="1" x14ac:dyDescent="0.25">
      <c r="C1353" s="143"/>
      <c r="D1353" s="134"/>
      <c r="E1353" s="134"/>
      <c r="F1353" s="135"/>
    </row>
    <row r="1354" spans="3:6" ht="15" customHeight="1" x14ac:dyDescent="0.25">
      <c r="C1354" s="143"/>
      <c r="D1354" s="134"/>
      <c r="E1354" s="134"/>
      <c r="F1354" s="135"/>
    </row>
    <row r="1355" spans="3:6" ht="15" customHeight="1" x14ac:dyDescent="0.25">
      <c r="C1355" s="143"/>
      <c r="D1355" s="134"/>
      <c r="E1355" s="134"/>
      <c r="F1355" s="135"/>
    </row>
    <row r="1356" spans="3:6" ht="15" customHeight="1" x14ac:dyDescent="0.25">
      <c r="C1356" s="143"/>
      <c r="D1356" s="134"/>
      <c r="E1356" s="134"/>
      <c r="F1356" s="135"/>
    </row>
    <row r="1357" spans="3:6" ht="15" customHeight="1" x14ac:dyDescent="0.25">
      <c r="C1357" s="143"/>
      <c r="D1357" s="134"/>
      <c r="E1357" s="134"/>
      <c r="F1357" s="135"/>
    </row>
    <row r="1358" spans="3:6" ht="15" customHeight="1" x14ac:dyDescent="0.25">
      <c r="C1358" s="143"/>
      <c r="D1358" s="134"/>
      <c r="E1358" s="134"/>
      <c r="F1358" s="135"/>
    </row>
    <row r="1359" spans="3:6" ht="15" customHeight="1" x14ac:dyDescent="0.25">
      <c r="C1359" s="143"/>
      <c r="D1359" s="134"/>
      <c r="E1359" s="134"/>
      <c r="F1359" s="135"/>
    </row>
    <row r="1360" spans="3:6" ht="15" customHeight="1" x14ac:dyDescent="0.25">
      <c r="C1360" s="143"/>
      <c r="D1360" s="134"/>
      <c r="E1360" s="134"/>
      <c r="F1360" s="135"/>
    </row>
    <row r="1361" spans="3:6" ht="15" customHeight="1" x14ac:dyDescent="0.25">
      <c r="C1361" s="143"/>
      <c r="D1361" s="134"/>
      <c r="E1361" s="134"/>
      <c r="F1361" s="135"/>
    </row>
    <row r="1362" spans="3:6" ht="15" customHeight="1" x14ac:dyDescent="0.25">
      <c r="C1362" s="143"/>
      <c r="D1362" s="134"/>
      <c r="E1362" s="134"/>
      <c r="F1362" s="135"/>
    </row>
    <row r="1363" spans="3:6" ht="15" customHeight="1" x14ac:dyDescent="0.25">
      <c r="C1363" s="143"/>
      <c r="D1363" s="134"/>
      <c r="E1363" s="134"/>
      <c r="F1363" s="135"/>
    </row>
    <row r="1364" spans="3:6" ht="15" customHeight="1" x14ac:dyDescent="0.25">
      <c r="C1364" s="143"/>
      <c r="D1364" s="134"/>
      <c r="E1364" s="134"/>
      <c r="F1364" s="135"/>
    </row>
    <row r="1365" spans="3:6" ht="15" customHeight="1" x14ac:dyDescent="0.25">
      <c r="C1365" s="143"/>
      <c r="D1365" s="134"/>
      <c r="E1365" s="134"/>
      <c r="F1365" s="135"/>
    </row>
    <row r="1366" spans="3:6" ht="15" customHeight="1" x14ac:dyDescent="0.25">
      <c r="C1366" s="143"/>
      <c r="D1366" s="134"/>
      <c r="E1366" s="134"/>
      <c r="F1366" s="135"/>
    </row>
    <row r="1367" spans="3:6" ht="15" customHeight="1" x14ac:dyDescent="0.25">
      <c r="C1367" s="143"/>
      <c r="D1367" s="134"/>
      <c r="E1367" s="134"/>
      <c r="F1367" s="135"/>
    </row>
    <row r="1368" spans="3:6" ht="15" customHeight="1" x14ac:dyDescent="0.25">
      <c r="C1368" s="143"/>
      <c r="D1368" s="134"/>
      <c r="E1368" s="134"/>
      <c r="F1368" s="135"/>
    </row>
    <row r="1369" spans="3:6" ht="15" customHeight="1" x14ac:dyDescent="0.25">
      <c r="C1369" s="143"/>
      <c r="D1369" s="134"/>
      <c r="E1369" s="134"/>
      <c r="F1369" s="135"/>
    </row>
    <row r="1370" spans="3:6" ht="15" customHeight="1" x14ac:dyDescent="0.25">
      <c r="C1370" s="143"/>
      <c r="D1370" s="134"/>
      <c r="E1370" s="134"/>
      <c r="F1370" s="135"/>
    </row>
    <row r="1371" spans="3:6" ht="15" customHeight="1" x14ac:dyDescent="0.25">
      <c r="C1371" s="143"/>
      <c r="D1371" s="134"/>
      <c r="E1371" s="134"/>
      <c r="F1371" s="135"/>
    </row>
    <row r="1372" spans="3:6" ht="15" customHeight="1" x14ac:dyDescent="0.25">
      <c r="C1372" s="143"/>
      <c r="D1372" s="134"/>
      <c r="E1372" s="134"/>
      <c r="F1372" s="135"/>
    </row>
    <row r="1373" spans="3:6" ht="15" customHeight="1" x14ac:dyDescent="0.25">
      <c r="C1373" s="143"/>
      <c r="D1373" s="134"/>
      <c r="E1373" s="134"/>
      <c r="F1373" s="135"/>
    </row>
    <row r="1374" spans="3:6" ht="15" customHeight="1" x14ac:dyDescent="0.25">
      <c r="C1374" s="143"/>
      <c r="D1374" s="134"/>
      <c r="E1374" s="134"/>
      <c r="F1374" s="135"/>
    </row>
    <row r="1375" spans="3:6" ht="15" customHeight="1" x14ac:dyDescent="0.25">
      <c r="C1375" s="143"/>
      <c r="D1375" s="134"/>
      <c r="E1375" s="134"/>
      <c r="F1375" s="135"/>
    </row>
    <row r="1376" spans="3:6" ht="15" customHeight="1" x14ac:dyDescent="0.25">
      <c r="C1376" s="143"/>
      <c r="D1376" s="134"/>
      <c r="E1376" s="134"/>
      <c r="F1376" s="135"/>
    </row>
    <row r="1377" spans="3:6" ht="15" customHeight="1" x14ac:dyDescent="0.25">
      <c r="C1377" s="143"/>
      <c r="D1377" s="134"/>
      <c r="E1377" s="134"/>
      <c r="F1377" s="135"/>
    </row>
    <row r="1378" spans="3:6" ht="15" customHeight="1" x14ac:dyDescent="0.25">
      <c r="C1378" s="143"/>
      <c r="D1378" s="134"/>
      <c r="E1378" s="134"/>
      <c r="F1378" s="135"/>
    </row>
    <row r="1379" spans="3:6" ht="15" customHeight="1" x14ac:dyDescent="0.25">
      <c r="C1379" s="143"/>
      <c r="D1379" s="134"/>
      <c r="E1379" s="134"/>
      <c r="F1379" s="135"/>
    </row>
    <row r="1380" spans="3:6" ht="15" customHeight="1" x14ac:dyDescent="0.25">
      <c r="C1380" s="143"/>
      <c r="D1380" s="134"/>
      <c r="E1380" s="134"/>
      <c r="F1380" s="135"/>
    </row>
    <row r="1381" spans="3:6" ht="15" customHeight="1" x14ac:dyDescent="0.25">
      <c r="C1381" s="143"/>
      <c r="D1381" s="134"/>
      <c r="E1381" s="134"/>
      <c r="F1381" s="135"/>
    </row>
    <row r="1382" spans="3:6" ht="15" customHeight="1" x14ac:dyDescent="0.25">
      <c r="C1382" s="143"/>
      <c r="D1382" s="134"/>
      <c r="E1382" s="134"/>
      <c r="F1382" s="135"/>
    </row>
    <row r="1383" spans="3:6" ht="15" customHeight="1" x14ac:dyDescent="0.25">
      <c r="C1383" s="143"/>
      <c r="D1383" s="134"/>
      <c r="E1383" s="134"/>
      <c r="F1383" s="135"/>
    </row>
    <row r="1384" spans="3:6" ht="15" customHeight="1" x14ac:dyDescent="0.25">
      <c r="C1384" s="143"/>
      <c r="D1384" s="134"/>
      <c r="E1384" s="134"/>
      <c r="F1384" s="135"/>
    </row>
    <row r="1385" spans="3:6" ht="15" customHeight="1" x14ac:dyDescent="0.25">
      <c r="C1385" s="143"/>
      <c r="D1385" s="134"/>
      <c r="E1385" s="134"/>
      <c r="F1385" s="135"/>
    </row>
    <row r="1386" spans="3:6" ht="15" customHeight="1" x14ac:dyDescent="0.25">
      <c r="C1386" s="143"/>
      <c r="D1386" s="134"/>
      <c r="E1386" s="134"/>
      <c r="F1386" s="135"/>
    </row>
    <row r="1387" spans="3:6" ht="15" customHeight="1" x14ac:dyDescent="0.25">
      <c r="C1387" s="143"/>
      <c r="D1387" s="134"/>
      <c r="E1387" s="134"/>
      <c r="F1387" s="135"/>
    </row>
    <row r="1388" spans="3:6" ht="15" customHeight="1" x14ac:dyDescent="0.25">
      <c r="C1388" s="143"/>
      <c r="D1388" s="134"/>
      <c r="E1388" s="134"/>
      <c r="F1388" s="135"/>
    </row>
    <row r="1389" spans="3:6" ht="15" customHeight="1" x14ac:dyDescent="0.25">
      <c r="C1389" s="143"/>
      <c r="D1389" s="134"/>
      <c r="E1389" s="134"/>
      <c r="F1389" s="135"/>
    </row>
    <row r="1390" spans="3:6" ht="15" customHeight="1" x14ac:dyDescent="0.25">
      <c r="C1390" s="143"/>
      <c r="D1390" s="134"/>
      <c r="E1390" s="134"/>
      <c r="F1390" s="135"/>
    </row>
    <row r="1391" spans="3:6" ht="15" customHeight="1" x14ac:dyDescent="0.25">
      <c r="C1391" s="143"/>
      <c r="D1391" s="134"/>
      <c r="E1391" s="134"/>
      <c r="F1391" s="135"/>
    </row>
    <row r="1392" spans="3:6" ht="15" customHeight="1" x14ac:dyDescent="0.25">
      <c r="C1392" s="143"/>
      <c r="D1392" s="134"/>
      <c r="E1392" s="134"/>
      <c r="F1392" s="135"/>
    </row>
    <row r="1393" spans="3:6" ht="15" customHeight="1" x14ac:dyDescent="0.25">
      <c r="C1393" s="143"/>
      <c r="D1393" s="134"/>
      <c r="E1393" s="134"/>
      <c r="F1393" s="135"/>
    </row>
    <row r="1394" spans="3:6" ht="15" customHeight="1" x14ac:dyDescent="0.25">
      <c r="C1394" s="143"/>
      <c r="D1394" s="134"/>
      <c r="E1394" s="134"/>
      <c r="F1394" s="135"/>
    </row>
    <row r="1395" spans="3:6" ht="15" customHeight="1" x14ac:dyDescent="0.25">
      <c r="C1395" s="143"/>
      <c r="D1395" s="134"/>
      <c r="E1395" s="134"/>
      <c r="F1395" s="135"/>
    </row>
    <row r="1396" spans="3:6" ht="15" customHeight="1" x14ac:dyDescent="0.25">
      <c r="C1396" s="143"/>
      <c r="D1396" s="134"/>
      <c r="E1396" s="134"/>
      <c r="F1396" s="135"/>
    </row>
    <row r="1397" spans="3:6" ht="15" customHeight="1" x14ac:dyDescent="0.25">
      <c r="C1397" s="143"/>
      <c r="D1397" s="134"/>
      <c r="E1397" s="134"/>
      <c r="F1397" s="135"/>
    </row>
    <row r="1398" spans="3:6" ht="15" customHeight="1" x14ac:dyDescent="0.25">
      <c r="C1398" s="143"/>
      <c r="D1398" s="134"/>
      <c r="E1398" s="134"/>
      <c r="F1398" s="135"/>
    </row>
    <row r="1399" spans="3:6" ht="15" customHeight="1" x14ac:dyDescent="0.25">
      <c r="C1399" s="143"/>
      <c r="D1399" s="134"/>
      <c r="E1399" s="134"/>
      <c r="F1399" s="135"/>
    </row>
    <row r="1400" spans="3:6" ht="15" customHeight="1" x14ac:dyDescent="0.25">
      <c r="C1400" s="143"/>
      <c r="D1400" s="134"/>
      <c r="E1400" s="134"/>
      <c r="F1400" s="135"/>
    </row>
    <row r="1401" spans="3:6" ht="15" customHeight="1" x14ac:dyDescent="0.25">
      <c r="C1401" s="143"/>
      <c r="D1401" s="134"/>
      <c r="E1401" s="134"/>
      <c r="F1401" s="135"/>
    </row>
    <row r="1402" spans="3:6" ht="15" customHeight="1" x14ac:dyDescent="0.25">
      <c r="C1402" s="143"/>
      <c r="D1402" s="134"/>
      <c r="E1402" s="134"/>
      <c r="F1402" s="135"/>
    </row>
    <row r="1403" spans="3:6" ht="15" customHeight="1" x14ac:dyDescent="0.25">
      <c r="C1403" s="143"/>
      <c r="D1403" s="134"/>
      <c r="E1403" s="134"/>
      <c r="F1403" s="135"/>
    </row>
    <row r="1404" spans="3:6" ht="15" customHeight="1" x14ac:dyDescent="0.25">
      <c r="C1404" s="143"/>
      <c r="D1404" s="134"/>
      <c r="E1404" s="134"/>
      <c r="F1404" s="135"/>
    </row>
    <row r="1405" spans="3:6" ht="15" customHeight="1" x14ac:dyDescent="0.25">
      <c r="C1405" s="143"/>
      <c r="D1405" s="134"/>
      <c r="E1405" s="134"/>
      <c r="F1405" s="135"/>
    </row>
    <row r="1406" spans="3:6" ht="15" customHeight="1" x14ac:dyDescent="0.25">
      <c r="C1406" s="143"/>
      <c r="D1406" s="134"/>
      <c r="E1406" s="134"/>
      <c r="F1406" s="135"/>
    </row>
    <row r="1407" spans="3:6" ht="15" customHeight="1" x14ac:dyDescent="0.25">
      <c r="C1407" s="143"/>
      <c r="D1407" s="134"/>
      <c r="E1407" s="134"/>
      <c r="F1407" s="135"/>
    </row>
    <row r="1408" spans="3:6" ht="15" customHeight="1" x14ac:dyDescent="0.25">
      <c r="C1408" s="143"/>
      <c r="D1408" s="134"/>
      <c r="E1408" s="134"/>
      <c r="F1408" s="135"/>
    </row>
    <row r="1409" spans="3:6" ht="15" customHeight="1" x14ac:dyDescent="0.25">
      <c r="C1409" s="143"/>
      <c r="D1409" s="134"/>
      <c r="E1409" s="134"/>
      <c r="F1409" s="135"/>
    </row>
    <row r="1410" spans="3:6" ht="15" customHeight="1" x14ac:dyDescent="0.25">
      <c r="C1410" s="143"/>
      <c r="D1410" s="134"/>
      <c r="E1410" s="134"/>
      <c r="F1410" s="135"/>
    </row>
    <row r="1411" spans="3:6" ht="15" customHeight="1" x14ac:dyDescent="0.25">
      <c r="C1411" s="143"/>
      <c r="D1411" s="134"/>
      <c r="E1411" s="134"/>
      <c r="F1411" s="135"/>
    </row>
    <row r="1412" spans="3:6" ht="15" customHeight="1" x14ac:dyDescent="0.25">
      <c r="C1412" s="143"/>
      <c r="D1412" s="134"/>
      <c r="E1412" s="134"/>
      <c r="F1412" s="135"/>
    </row>
    <row r="1413" spans="3:6" ht="15" customHeight="1" x14ac:dyDescent="0.25">
      <c r="C1413" s="143"/>
      <c r="D1413" s="134"/>
      <c r="E1413" s="134"/>
      <c r="F1413" s="135"/>
    </row>
    <row r="1414" spans="3:6" ht="15" customHeight="1" x14ac:dyDescent="0.25">
      <c r="C1414" s="143"/>
      <c r="D1414" s="134"/>
      <c r="E1414" s="134"/>
      <c r="F1414" s="135"/>
    </row>
    <row r="1415" spans="3:6" ht="15" customHeight="1" x14ac:dyDescent="0.25">
      <c r="C1415" s="143"/>
      <c r="D1415" s="134"/>
      <c r="E1415" s="134"/>
      <c r="F1415" s="135"/>
    </row>
    <row r="1416" spans="3:6" ht="15" customHeight="1" x14ac:dyDescent="0.25">
      <c r="C1416" s="143"/>
      <c r="D1416" s="134"/>
      <c r="E1416" s="134"/>
      <c r="F1416" s="135"/>
    </row>
    <row r="1417" spans="3:6" ht="15" customHeight="1" x14ac:dyDescent="0.25">
      <c r="C1417" s="143"/>
      <c r="D1417" s="134"/>
      <c r="E1417" s="134"/>
      <c r="F1417" s="135"/>
    </row>
    <row r="1418" spans="3:6" ht="15" customHeight="1" x14ac:dyDescent="0.25">
      <c r="C1418" s="143"/>
      <c r="D1418" s="134"/>
      <c r="E1418" s="134"/>
      <c r="F1418" s="135"/>
    </row>
    <row r="1419" spans="3:6" ht="15" customHeight="1" x14ac:dyDescent="0.25">
      <c r="C1419" s="143"/>
      <c r="D1419" s="134"/>
      <c r="E1419" s="134"/>
      <c r="F1419" s="135"/>
    </row>
    <row r="1420" spans="3:6" ht="15" customHeight="1" x14ac:dyDescent="0.25">
      <c r="C1420" s="143"/>
      <c r="D1420" s="134"/>
      <c r="E1420" s="134"/>
      <c r="F1420" s="135"/>
    </row>
    <row r="1421" spans="3:6" ht="15" customHeight="1" x14ac:dyDescent="0.25">
      <c r="C1421" s="143"/>
      <c r="D1421" s="134"/>
      <c r="E1421" s="134"/>
      <c r="F1421" s="135"/>
    </row>
    <row r="1422" spans="3:6" ht="15" customHeight="1" x14ac:dyDescent="0.25">
      <c r="C1422" s="143"/>
      <c r="D1422" s="134"/>
      <c r="E1422" s="134"/>
      <c r="F1422" s="135"/>
    </row>
    <row r="1423" spans="3:6" ht="15" customHeight="1" x14ac:dyDescent="0.25">
      <c r="C1423" s="143"/>
      <c r="D1423" s="134"/>
      <c r="E1423" s="134"/>
      <c r="F1423" s="135"/>
    </row>
    <row r="1424" spans="3:6" ht="15" customHeight="1" x14ac:dyDescent="0.25">
      <c r="C1424" s="143"/>
      <c r="D1424" s="134"/>
      <c r="E1424" s="134"/>
      <c r="F1424" s="135"/>
    </row>
    <row r="1425" spans="3:6" ht="15" customHeight="1" x14ac:dyDescent="0.25">
      <c r="C1425" s="143"/>
      <c r="D1425" s="134"/>
      <c r="E1425" s="134"/>
      <c r="F1425" s="135"/>
    </row>
    <row r="1426" spans="3:6" ht="15" customHeight="1" x14ac:dyDescent="0.25">
      <c r="C1426" s="143"/>
      <c r="D1426" s="134"/>
      <c r="E1426" s="134"/>
      <c r="F1426" s="135"/>
    </row>
    <row r="1427" spans="3:6" ht="15" customHeight="1" x14ac:dyDescent="0.25">
      <c r="C1427" s="143"/>
      <c r="D1427" s="134"/>
      <c r="E1427" s="134"/>
      <c r="F1427" s="135"/>
    </row>
    <row r="1428" spans="3:6" ht="15" customHeight="1" x14ac:dyDescent="0.25">
      <c r="C1428" s="143"/>
      <c r="D1428" s="134"/>
      <c r="E1428" s="134"/>
      <c r="F1428" s="135"/>
    </row>
    <row r="1429" spans="3:6" ht="15" customHeight="1" x14ac:dyDescent="0.25">
      <c r="C1429" s="143"/>
      <c r="D1429" s="134"/>
      <c r="E1429" s="134"/>
      <c r="F1429" s="135"/>
    </row>
    <row r="1430" spans="3:6" ht="15" customHeight="1" x14ac:dyDescent="0.25">
      <c r="C1430" s="143"/>
      <c r="D1430" s="134"/>
      <c r="E1430" s="134"/>
      <c r="F1430" s="135"/>
    </row>
    <row r="1431" spans="3:6" ht="15" customHeight="1" x14ac:dyDescent="0.25">
      <c r="C1431" s="143"/>
      <c r="D1431" s="134"/>
      <c r="E1431" s="134"/>
      <c r="F1431" s="135"/>
    </row>
    <row r="1432" spans="3:6" ht="15" customHeight="1" x14ac:dyDescent="0.25">
      <c r="C1432" s="143"/>
      <c r="D1432" s="134"/>
      <c r="E1432" s="134"/>
      <c r="F1432" s="135"/>
    </row>
    <row r="1433" spans="3:6" ht="15" customHeight="1" x14ac:dyDescent="0.25">
      <c r="C1433" s="143"/>
      <c r="D1433" s="134"/>
      <c r="E1433" s="134"/>
      <c r="F1433" s="135"/>
    </row>
    <row r="1434" spans="3:6" ht="15" customHeight="1" x14ac:dyDescent="0.25">
      <c r="C1434" s="143"/>
      <c r="D1434" s="134"/>
      <c r="E1434" s="134"/>
      <c r="F1434" s="135"/>
    </row>
    <row r="1435" spans="3:6" ht="15" customHeight="1" x14ac:dyDescent="0.25">
      <c r="C1435" s="143"/>
      <c r="D1435" s="134"/>
      <c r="E1435" s="134"/>
      <c r="F1435" s="135"/>
    </row>
    <row r="1436" spans="3:6" ht="15" customHeight="1" x14ac:dyDescent="0.25">
      <c r="C1436" s="143"/>
      <c r="D1436" s="134"/>
      <c r="E1436" s="134"/>
      <c r="F1436" s="135"/>
    </row>
    <row r="1437" spans="3:6" ht="15" customHeight="1" x14ac:dyDescent="0.25">
      <c r="C1437" s="143"/>
      <c r="D1437" s="134"/>
      <c r="E1437" s="134"/>
      <c r="F1437" s="135"/>
    </row>
    <row r="1438" spans="3:6" ht="15" customHeight="1" x14ac:dyDescent="0.25">
      <c r="C1438" s="143"/>
      <c r="D1438" s="134"/>
      <c r="E1438" s="134"/>
      <c r="F1438" s="135"/>
    </row>
    <row r="1439" spans="3:6" ht="15" customHeight="1" x14ac:dyDescent="0.25">
      <c r="C1439" s="143"/>
      <c r="D1439" s="134"/>
      <c r="E1439" s="134"/>
      <c r="F1439" s="135"/>
    </row>
    <row r="1440" spans="3:6" ht="15" customHeight="1" x14ac:dyDescent="0.25">
      <c r="C1440" s="143"/>
      <c r="D1440" s="134"/>
      <c r="E1440" s="134"/>
      <c r="F1440" s="135"/>
    </row>
    <row r="1441" spans="3:6" ht="15" customHeight="1" x14ac:dyDescent="0.25">
      <c r="C1441" s="143"/>
      <c r="D1441" s="134"/>
      <c r="E1441" s="134"/>
      <c r="F1441" s="135"/>
    </row>
    <row r="1442" spans="3:6" ht="15" customHeight="1" x14ac:dyDescent="0.25">
      <c r="C1442" s="143"/>
      <c r="D1442" s="134"/>
      <c r="E1442" s="134"/>
      <c r="F1442" s="135"/>
    </row>
    <row r="1443" spans="3:6" ht="15" customHeight="1" x14ac:dyDescent="0.25">
      <c r="C1443" s="143"/>
      <c r="D1443" s="134"/>
      <c r="E1443" s="134"/>
      <c r="F1443" s="135"/>
    </row>
    <row r="1444" spans="3:6" ht="15" customHeight="1" x14ac:dyDescent="0.25">
      <c r="C1444" s="143"/>
      <c r="D1444" s="134"/>
      <c r="E1444" s="134"/>
      <c r="F1444" s="135"/>
    </row>
    <row r="1445" spans="3:6" ht="15" customHeight="1" x14ac:dyDescent="0.25">
      <c r="C1445" s="143"/>
      <c r="D1445" s="134"/>
      <c r="E1445" s="134"/>
      <c r="F1445" s="135"/>
    </row>
    <row r="1446" spans="3:6" ht="15" customHeight="1" x14ac:dyDescent="0.25">
      <c r="C1446" s="143"/>
      <c r="D1446" s="134"/>
      <c r="E1446" s="134"/>
      <c r="F1446" s="135"/>
    </row>
    <row r="1447" spans="3:6" ht="15" customHeight="1" x14ac:dyDescent="0.25">
      <c r="C1447" s="143"/>
      <c r="D1447" s="134"/>
      <c r="E1447" s="134"/>
      <c r="F1447" s="135"/>
    </row>
    <row r="1448" spans="3:6" ht="15" customHeight="1" x14ac:dyDescent="0.25">
      <c r="C1448" s="143"/>
      <c r="D1448" s="134"/>
      <c r="E1448" s="134"/>
      <c r="F1448" s="135"/>
    </row>
    <row r="1449" spans="3:6" ht="15" customHeight="1" x14ac:dyDescent="0.25">
      <c r="C1449" s="143"/>
      <c r="D1449" s="134"/>
      <c r="E1449" s="134"/>
      <c r="F1449" s="135"/>
    </row>
    <row r="1450" spans="3:6" ht="15" customHeight="1" x14ac:dyDescent="0.25">
      <c r="C1450" s="143"/>
      <c r="D1450" s="134"/>
      <c r="E1450" s="134"/>
      <c r="F1450" s="135"/>
    </row>
    <row r="1451" spans="3:6" ht="15" customHeight="1" x14ac:dyDescent="0.25">
      <c r="C1451" s="143"/>
      <c r="D1451" s="134"/>
      <c r="E1451" s="134"/>
      <c r="F1451" s="135"/>
    </row>
    <row r="1452" spans="3:6" ht="15" customHeight="1" x14ac:dyDescent="0.25">
      <c r="C1452" s="143"/>
      <c r="D1452" s="134"/>
      <c r="E1452" s="134"/>
      <c r="F1452" s="135"/>
    </row>
    <row r="1453" spans="3:6" ht="15" customHeight="1" x14ac:dyDescent="0.25">
      <c r="C1453" s="143"/>
      <c r="D1453" s="134"/>
      <c r="E1453" s="134"/>
      <c r="F1453" s="135"/>
    </row>
    <row r="1454" spans="3:6" ht="15" customHeight="1" x14ac:dyDescent="0.25">
      <c r="C1454" s="143"/>
      <c r="D1454" s="134"/>
      <c r="E1454" s="134"/>
      <c r="F1454" s="135"/>
    </row>
    <row r="1455" spans="3:6" ht="15" customHeight="1" x14ac:dyDescent="0.25">
      <c r="C1455" s="143"/>
      <c r="D1455" s="134"/>
      <c r="E1455" s="134"/>
      <c r="F1455" s="135"/>
    </row>
    <row r="1456" spans="3:6" ht="15" customHeight="1" x14ac:dyDescent="0.25">
      <c r="C1456" s="143"/>
      <c r="D1456" s="134"/>
      <c r="E1456" s="134"/>
      <c r="F1456" s="135"/>
    </row>
    <row r="1457" spans="3:6" ht="15" customHeight="1" x14ac:dyDescent="0.25">
      <c r="C1457" s="143"/>
      <c r="D1457" s="134"/>
      <c r="E1457" s="134"/>
      <c r="F1457" s="135"/>
    </row>
    <row r="1458" spans="3:6" ht="15" customHeight="1" x14ac:dyDescent="0.25">
      <c r="C1458" s="143"/>
      <c r="D1458" s="134"/>
      <c r="E1458" s="134"/>
      <c r="F1458" s="135"/>
    </row>
    <row r="1459" spans="3:6" ht="15" customHeight="1" x14ac:dyDescent="0.25">
      <c r="C1459" s="143"/>
      <c r="D1459" s="134"/>
      <c r="E1459" s="134"/>
      <c r="F1459" s="135"/>
    </row>
    <row r="1460" spans="3:6" ht="15" customHeight="1" x14ac:dyDescent="0.25">
      <c r="C1460" s="143"/>
      <c r="D1460" s="134"/>
      <c r="E1460" s="134"/>
      <c r="F1460" s="135"/>
    </row>
    <row r="1461" spans="3:6" ht="15" customHeight="1" x14ac:dyDescent="0.25">
      <c r="C1461" s="143"/>
      <c r="D1461" s="134"/>
      <c r="E1461" s="134"/>
      <c r="F1461" s="135"/>
    </row>
    <row r="1462" spans="3:6" ht="15" customHeight="1" x14ac:dyDescent="0.25">
      <c r="C1462" s="143"/>
      <c r="D1462" s="134"/>
      <c r="E1462" s="134"/>
      <c r="F1462" s="135"/>
    </row>
    <row r="1463" spans="3:6" ht="15" customHeight="1" x14ac:dyDescent="0.25">
      <c r="C1463" s="143"/>
      <c r="D1463" s="134"/>
      <c r="E1463" s="134"/>
      <c r="F1463" s="135"/>
    </row>
    <row r="1464" spans="3:6" ht="15" customHeight="1" x14ac:dyDescent="0.25">
      <c r="C1464" s="143"/>
      <c r="D1464" s="134"/>
      <c r="E1464" s="134"/>
      <c r="F1464" s="135"/>
    </row>
    <row r="1465" spans="3:6" ht="15" customHeight="1" x14ac:dyDescent="0.25">
      <c r="C1465" s="143"/>
      <c r="D1465" s="134"/>
      <c r="E1465" s="134"/>
      <c r="F1465" s="135"/>
    </row>
    <row r="1466" spans="3:6" ht="15" customHeight="1" x14ac:dyDescent="0.25">
      <c r="C1466" s="143"/>
      <c r="D1466" s="134"/>
      <c r="E1466" s="134"/>
      <c r="F1466" s="135"/>
    </row>
    <row r="1467" spans="3:6" ht="15" customHeight="1" x14ac:dyDescent="0.25">
      <c r="C1467" s="143"/>
      <c r="D1467" s="134"/>
      <c r="E1467" s="134"/>
      <c r="F1467" s="135"/>
    </row>
    <row r="1468" spans="3:6" ht="15" customHeight="1" x14ac:dyDescent="0.25">
      <c r="C1468" s="143"/>
      <c r="D1468" s="134"/>
      <c r="E1468" s="134"/>
      <c r="F1468" s="135"/>
    </row>
    <row r="1469" spans="3:6" ht="15" customHeight="1" x14ac:dyDescent="0.25">
      <c r="C1469" s="143"/>
      <c r="D1469" s="134"/>
      <c r="E1469" s="134"/>
      <c r="F1469" s="135"/>
    </row>
    <row r="1470" spans="3:6" ht="15" customHeight="1" x14ac:dyDescent="0.25">
      <c r="C1470" s="143"/>
      <c r="D1470" s="134"/>
      <c r="E1470" s="134"/>
      <c r="F1470" s="135"/>
    </row>
    <row r="1471" spans="3:6" ht="15" customHeight="1" x14ac:dyDescent="0.25">
      <c r="C1471" s="143"/>
      <c r="D1471" s="134"/>
      <c r="E1471" s="134"/>
      <c r="F1471" s="135"/>
    </row>
    <row r="1472" spans="3:6" ht="15" customHeight="1" x14ac:dyDescent="0.25">
      <c r="C1472" s="143"/>
      <c r="D1472" s="134"/>
      <c r="E1472" s="134"/>
      <c r="F1472" s="135"/>
    </row>
    <row r="1473" spans="3:6" ht="15" customHeight="1" x14ac:dyDescent="0.25">
      <c r="C1473" s="143"/>
      <c r="D1473" s="134"/>
      <c r="E1473" s="134"/>
      <c r="F1473" s="135"/>
    </row>
    <row r="1474" spans="3:6" ht="15" customHeight="1" x14ac:dyDescent="0.25">
      <c r="C1474" s="143"/>
      <c r="D1474" s="134"/>
      <c r="E1474" s="134"/>
      <c r="F1474" s="135"/>
    </row>
    <row r="1475" spans="3:6" ht="15" customHeight="1" x14ac:dyDescent="0.25">
      <c r="C1475" s="143"/>
      <c r="D1475" s="134"/>
      <c r="E1475" s="134"/>
      <c r="F1475" s="135"/>
    </row>
    <row r="1476" spans="3:6" ht="15" customHeight="1" x14ac:dyDescent="0.25">
      <c r="C1476" s="143"/>
      <c r="D1476" s="134"/>
      <c r="E1476" s="134"/>
      <c r="F1476" s="135"/>
    </row>
    <row r="1477" spans="3:6" ht="15" customHeight="1" x14ac:dyDescent="0.25">
      <c r="C1477" s="143"/>
      <c r="D1477" s="134"/>
      <c r="E1477" s="134"/>
      <c r="F1477" s="135"/>
    </row>
    <row r="1478" spans="3:6" ht="15" customHeight="1" x14ac:dyDescent="0.25">
      <c r="C1478" s="143"/>
      <c r="D1478" s="134"/>
      <c r="E1478" s="134"/>
      <c r="F1478" s="135"/>
    </row>
    <row r="1479" spans="3:6" ht="15" customHeight="1" x14ac:dyDescent="0.25">
      <c r="C1479" s="143"/>
      <c r="D1479" s="134"/>
      <c r="E1479" s="134"/>
      <c r="F1479" s="135"/>
    </row>
    <row r="1480" spans="3:6" ht="15" customHeight="1" x14ac:dyDescent="0.25">
      <c r="C1480" s="143"/>
      <c r="D1480" s="134"/>
      <c r="E1480" s="134"/>
      <c r="F1480" s="135"/>
    </row>
    <row r="1481" spans="3:6" ht="15" customHeight="1" x14ac:dyDescent="0.25">
      <c r="C1481" s="143"/>
      <c r="D1481" s="134"/>
      <c r="E1481" s="134"/>
      <c r="F1481" s="135"/>
    </row>
    <row r="1482" spans="3:6" ht="15" customHeight="1" x14ac:dyDescent="0.25">
      <c r="C1482" s="143"/>
      <c r="D1482" s="134"/>
      <c r="E1482" s="134"/>
      <c r="F1482" s="135"/>
    </row>
    <row r="1483" spans="3:6" ht="15" customHeight="1" x14ac:dyDescent="0.25">
      <c r="C1483" s="143"/>
      <c r="D1483" s="134"/>
      <c r="E1483" s="134"/>
      <c r="F1483" s="135"/>
    </row>
    <row r="1484" spans="3:6" ht="15" customHeight="1" x14ac:dyDescent="0.25">
      <c r="C1484" s="143"/>
      <c r="D1484" s="134"/>
      <c r="E1484" s="134"/>
      <c r="F1484" s="135"/>
    </row>
    <row r="1485" spans="3:6" ht="15" customHeight="1" x14ac:dyDescent="0.25">
      <c r="C1485" s="143"/>
      <c r="D1485" s="134"/>
      <c r="E1485" s="134"/>
      <c r="F1485" s="135"/>
    </row>
    <row r="1486" spans="3:6" ht="15" customHeight="1" x14ac:dyDescent="0.25">
      <c r="C1486" s="143"/>
      <c r="D1486" s="134"/>
      <c r="E1486" s="134"/>
      <c r="F1486" s="135"/>
    </row>
    <row r="1487" spans="3:6" ht="15" customHeight="1" x14ac:dyDescent="0.25">
      <c r="C1487" s="143"/>
      <c r="D1487" s="134"/>
      <c r="E1487" s="134"/>
      <c r="F1487" s="135"/>
    </row>
    <row r="1488" spans="3:6" ht="15" customHeight="1" x14ac:dyDescent="0.25">
      <c r="C1488" s="143"/>
      <c r="D1488" s="134"/>
      <c r="E1488" s="134"/>
      <c r="F1488" s="135"/>
    </row>
    <row r="1489" spans="3:6" ht="15" customHeight="1" x14ac:dyDescent="0.25">
      <c r="C1489" s="143"/>
      <c r="D1489" s="134"/>
      <c r="E1489" s="134"/>
      <c r="F1489" s="135"/>
    </row>
    <row r="1490" spans="3:6" ht="15" customHeight="1" x14ac:dyDescent="0.25">
      <c r="C1490" s="143"/>
      <c r="D1490" s="134"/>
      <c r="E1490" s="134"/>
      <c r="F1490" s="135"/>
    </row>
    <row r="1491" spans="3:6" ht="15" customHeight="1" x14ac:dyDescent="0.25">
      <c r="C1491" s="143"/>
      <c r="D1491" s="134"/>
      <c r="E1491" s="134"/>
      <c r="F1491" s="135"/>
    </row>
    <row r="1492" spans="3:6" ht="15" customHeight="1" x14ac:dyDescent="0.25">
      <c r="C1492" s="143"/>
      <c r="D1492" s="134"/>
      <c r="E1492" s="134"/>
      <c r="F1492" s="135"/>
    </row>
    <row r="1493" spans="3:6" ht="15" customHeight="1" x14ac:dyDescent="0.25">
      <c r="C1493" s="143"/>
      <c r="D1493" s="134"/>
      <c r="E1493" s="134"/>
      <c r="F1493" s="135"/>
    </row>
    <row r="1494" spans="3:6" ht="15" customHeight="1" x14ac:dyDescent="0.25">
      <c r="C1494" s="143"/>
      <c r="D1494" s="134"/>
      <c r="E1494" s="134"/>
      <c r="F1494" s="135"/>
    </row>
    <row r="1495" spans="3:6" ht="15" customHeight="1" x14ac:dyDescent="0.25">
      <c r="C1495" s="143"/>
      <c r="D1495" s="134"/>
      <c r="E1495" s="134"/>
      <c r="F1495" s="135"/>
    </row>
    <row r="1496" spans="3:6" ht="15" customHeight="1" x14ac:dyDescent="0.25">
      <c r="C1496" s="143"/>
      <c r="D1496" s="134"/>
      <c r="E1496" s="134"/>
      <c r="F1496" s="135"/>
    </row>
    <row r="1497" spans="3:6" ht="15" customHeight="1" x14ac:dyDescent="0.25">
      <c r="C1497" s="143"/>
      <c r="D1497" s="134"/>
      <c r="E1497" s="134"/>
      <c r="F1497" s="135"/>
    </row>
    <row r="1498" spans="3:6" ht="15" customHeight="1" x14ac:dyDescent="0.25">
      <c r="C1498" s="143"/>
      <c r="D1498" s="134"/>
      <c r="E1498" s="134"/>
      <c r="F1498" s="135"/>
    </row>
    <row r="1499" spans="3:6" ht="15" customHeight="1" x14ac:dyDescent="0.25">
      <c r="C1499" s="143"/>
      <c r="D1499" s="134"/>
      <c r="E1499" s="134"/>
      <c r="F1499" s="135"/>
    </row>
    <row r="1500" spans="3:6" ht="15" customHeight="1" x14ac:dyDescent="0.25">
      <c r="C1500" s="143"/>
      <c r="D1500" s="134"/>
      <c r="E1500" s="134"/>
      <c r="F1500" s="135"/>
    </row>
    <row r="1501" spans="3:6" ht="15" customHeight="1" x14ac:dyDescent="0.25">
      <c r="C1501" s="143"/>
      <c r="D1501" s="134"/>
      <c r="E1501" s="134"/>
      <c r="F1501" s="135"/>
    </row>
    <row r="1502" spans="3:6" ht="15" customHeight="1" x14ac:dyDescent="0.25">
      <c r="C1502" s="143"/>
      <c r="D1502" s="134"/>
      <c r="E1502" s="134"/>
      <c r="F1502" s="135"/>
    </row>
    <row r="1503" spans="3:6" ht="15" customHeight="1" x14ac:dyDescent="0.25">
      <c r="C1503" s="143"/>
      <c r="D1503" s="134"/>
      <c r="E1503" s="134"/>
      <c r="F1503" s="135"/>
    </row>
    <row r="1504" spans="3:6" ht="15" customHeight="1" x14ac:dyDescent="0.25">
      <c r="C1504" s="143"/>
      <c r="D1504" s="134"/>
      <c r="E1504" s="134"/>
      <c r="F1504" s="135"/>
    </row>
    <row r="1505" spans="3:6" ht="15" customHeight="1" x14ac:dyDescent="0.25">
      <c r="C1505" s="143"/>
      <c r="D1505" s="134"/>
      <c r="E1505" s="134"/>
      <c r="F1505" s="135"/>
    </row>
    <row r="1506" spans="3:6" ht="15" customHeight="1" x14ac:dyDescent="0.25">
      <c r="C1506" s="143"/>
      <c r="D1506" s="134"/>
      <c r="E1506" s="134"/>
      <c r="F1506" s="135"/>
    </row>
    <row r="1507" spans="3:6" ht="15" customHeight="1" x14ac:dyDescent="0.25">
      <c r="C1507" s="143"/>
      <c r="D1507" s="134"/>
      <c r="E1507" s="134"/>
      <c r="F1507" s="135"/>
    </row>
    <row r="1508" spans="3:6" ht="15" customHeight="1" x14ac:dyDescent="0.25">
      <c r="C1508" s="143"/>
      <c r="D1508" s="134"/>
      <c r="E1508" s="134"/>
      <c r="F1508" s="135"/>
    </row>
    <row r="1509" spans="3:6" ht="15" customHeight="1" x14ac:dyDescent="0.25">
      <c r="C1509" s="143"/>
      <c r="D1509" s="134"/>
      <c r="E1509" s="134"/>
      <c r="F1509" s="135"/>
    </row>
    <row r="1510" spans="3:6" ht="15" customHeight="1" x14ac:dyDescent="0.25">
      <c r="C1510" s="143"/>
      <c r="D1510" s="134"/>
      <c r="E1510" s="134"/>
      <c r="F1510" s="135"/>
    </row>
    <row r="1511" spans="3:6" ht="15" customHeight="1" x14ac:dyDescent="0.25">
      <c r="C1511" s="143"/>
      <c r="D1511" s="134"/>
      <c r="E1511" s="134"/>
      <c r="F1511" s="135"/>
    </row>
    <row r="1512" spans="3:6" ht="15" customHeight="1" x14ac:dyDescent="0.25">
      <c r="C1512" s="143"/>
      <c r="D1512" s="134"/>
      <c r="E1512" s="134"/>
      <c r="F1512" s="135"/>
    </row>
    <row r="1513" spans="3:6" ht="15" customHeight="1" x14ac:dyDescent="0.25">
      <c r="C1513" s="143"/>
      <c r="D1513" s="134"/>
      <c r="E1513" s="134"/>
      <c r="F1513" s="135"/>
    </row>
    <row r="1514" spans="3:6" ht="15" customHeight="1" x14ac:dyDescent="0.25">
      <c r="C1514" s="143"/>
      <c r="D1514" s="134"/>
      <c r="E1514" s="134"/>
      <c r="F1514" s="135"/>
    </row>
    <row r="1515" spans="3:6" ht="15" customHeight="1" x14ac:dyDescent="0.25">
      <c r="C1515" s="143"/>
      <c r="D1515" s="134"/>
      <c r="E1515" s="134"/>
      <c r="F1515" s="135"/>
    </row>
    <row r="1516" spans="3:6" ht="15" customHeight="1" x14ac:dyDescent="0.25">
      <c r="C1516" s="143"/>
      <c r="D1516" s="134"/>
      <c r="E1516" s="134"/>
      <c r="F1516" s="135"/>
    </row>
    <row r="1517" spans="3:6" ht="15" customHeight="1" x14ac:dyDescent="0.25">
      <c r="C1517" s="143"/>
      <c r="D1517" s="134"/>
      <c r="E1517" s="134"/>
      <c r="F1517" s="135"/>
    </row>
    <row r="1518" spans="3:6" ht="15" customHeight="1" x14ac:dyDescent="0.25">
      <c r="C1518" s="143"/>
      <c r="D1518" s="134"/>
      <c r="E1518" s="134"/>
      <c r="F1518" s="135"/>
    </row>
    <row r="1519" spans="3:6" ht="15" customHeight="1" x14ac:dyDescent="0.25">
      <c r="C1519" s="143"/>
      <c r="D1519" s="134"/>
      <c r="E1519" s="134"/>
      <c r="F1519" s="135"/>
    </row>
    <row r="1520" spans="3:6" ht="15" customHeight="1" x14ac:dyDescent="0.25">
      <c r="C1520" s="143"/>
      <c r="D1520" s="134"/>
      <c r="E1520" s="134"/>
      <c r="F1520" s="135"/>
    </row>
    <row r="1521" spans="3:6" ht="15" customHeight="1" x14ac:dyDescent="0.25">
      <c r="C1521" s="143"/>
      <c r="D1521" s="134"/>
      <c r="E1521" s="134"/>
      <c r="F1521" s="135"/>
    </row>
    <row r="1522" spans="3:6" ht="15" customHeight="1" x14ac:dyDescent="0.25">
      <c r="C1522" s="143"/>
      <c r="D1522" s="134"/>
      <c r="E1522" s="134"/>
      <c r="F1522" s="135"/>
    </row>
    <row r="1523" spans="3:6" ht="15" customHeight="1" x14ac:dyDescent="0.25">
      <c r="C1523" s="143"/>
      <c r="D1523" s="134"/>
      <c r="E1523" s="134"/>
      <c r="F1523" s="135"/>
    </row>
    <row r="1524" spans="3:6" ht="15" customHeight="1" x14ac:dyDescent="0.25">
      <c r="C1524" s="143"/>
      <c r="D1524" s="134"/>
      <c r="E1524" s="134"/>
      <c r="F1524" s="135"/>
    </row>
    <row r="1525" spans="3:6" ht="15" customHeight="1" x14ac:dyDescent="0.25">
      <c r="C1525" s="143"/>
      <c r="D1525" s="134"/>
      <c r="E1525" s="134"/>
      <c r="F1525" s="135"/>
    </row>
    <row r="1526" spans="3:6" ht="15" customHeight="1" x14ac:dyDescent="0.25">
      <c r="C1526" s="143"/>
      <c r="D1526" s="134"/>
      <c r="E1526" s="134"/>
      <c r="F1526" s="135"/>
    </row>
    <row r="1527" spans="3:6" ht="15" customHeight="1" x14ac:dyDescent="0.25">
      <c r="C1527" s="143"/>
      <c r="D1527" s="134"/>
      <c r="E1527" s="134"/>
      <c r="F1527" s="135"/>
    </row>
    <row r="1528" spans="3:6" ht="15" customHeight="1" x14ac:dyDescent="0.25">
      <c r="C1528" s="143"/>
      <c r="D1528" s="134"/>
      <c r="E1528" s="134"/>
      <c r="F1528" s="135"/>
    </row>
    <row r="1529" spans="3:6" ht="15" customHeight="1" x14ac:dyDescent="0.25">
      <c r="C1529" s="143"/>
      <c r="D1529" s="134"/>
      <c r="E1529" s="134"/>
      <c r="F1529" s="135"/>
    </row>
    <row r="1530" spans="3:6" ht="15" customHeight="1" x14ac:dyDescent="0.25">
      <c r="C1530" s="143"/>
      <c r="D1530" s="134"/>
      <c r="E1530" s="134"/>
      <c r="F1530" s="135"/>
    </row>
    <row r="1531" spans="3:6" ht="15" customHeight="1" x14ac:dyDescent="0.25">
      <c r="C1531" s="143"/>
      <c r="D1531" s="134"/>
      <c r="E1531" s="134"/>
      <c r="F1531" s="135"/>
    </row>
    <row r="1532" spans="3:6" ht="15" customHeight="1" x14ac:dyDescent="0.25">
      <c r="C1532" s="143"/>
      <c r="D1532" s="134"/>
      <c r="E1532" s="134"/>
      <c r="F1532" s="135"/>
    </row>
    <row r="1533" spans="3:6" ht="15" customHeight="1" x14ac:dyDescent="0.25">
      <c r="C1533" s="143"/>
      <c r="D1533" s="134"/>
      <c r="E1533" s="134"/>
      <c r="F1533" s="135"/>
    </row>
    <row r="1534" spans="3:6" ht="15" customHeight="1" x14ac:dyDescent="0.25">
      <c r="C1534" s="143"/>
      <c r="D1534" s="134"/>
      <c r="E1534" s="134"/>
      <c r="F1534" s="135"/>
    </row>
    <row r="1535" spans="3:6" ht="15" customHeight="1" x14ac:dyDescent="0.25">
      <c r="C1535" s="143"/>
      <c r="D1535" s="134"/>
      <c r="E1535" s="134"/>
      <c r="F1535" s="135"/>
    </row>
    <row r="1536" spans="3:6" ht="15" customHeight="1" x14ac:dyDescent="0.25">
      <c r="C1536" s="143"/>
      <c r="D1536" s="134"/>
      <c r="E1536" s="134"/>
      <c r="F1536" s="135"/>
    </row>
    <row r="1537" spans="3:6" ht="15" customHeight="1" x14ac:dyDescent="0.25">
      <c r="C1537" s="143"/>
      <c r="D1537" s="134"/>
      <c r="E1537" s="134"/>
      <c r="F1537" s="135"/>
    </row>
    <row r="1538" spans="3:6" ht="15" customHeight="1" x14ac:dyDescent="0.25">
      <c r="C1538" s="143"/>
      <c r="D1538" s="134"/>
      <c r="E1538" s="134"/>
      <c r="F1538" s="135"/>
    </row>
    <row r="1539" spans="3:6" ht="15" customHeight="1" x14ac:dyDescent="0.25">
      <c r="C1539" s="143"/>
      <c r="D1539" s="134"/>
      <c r="E1539" s="134"/>
      <c r="F1539" s="135"/>
    </row>
    <row r="1540" spans="3:6" ht="15" customHeight="1" x14ac:dyDescent="0.25">
      <c r="C1540" s="143"/>
      <c r="D1540" s="134"/>
      <c r="E1540" s="134"/>
      <c r="F1540" s="135"/>
    </row>
    <row r="1541" spans="3:6" ht="15" customHeight="1" x14ac:dyDescent="0.25">
      <c r="C1541" s="143"/>
      <c r="D1541" s="134"/>
      <c r="E1541" s="134"/>
      <c r="F1541" s="135"/>
    </row>
    <row r="1542" spans="3:6" ht="15" customHeight="1" x14ac:dyDescent="0.25">
      <c r="C1542" s="143"/>
      <c r="D1542" s="134"/>
      <c r="E1542" s="134"/>
      <c r="F1542" s="135"/>
    </row>
    <row r="1543" spans="3:6" ht="15" customHeight="1" x14ac:dyDescent="0.25">
      <c r="C1543" s="143"/>
      <c r="D1543" s="134"/>
      <c r="E1543" s="134"/>
      <c r="F1543" s="135"/>
    </row>
    <row r="1544" spans="3:6" ht="15" customHeight="1" x14ac:dyDescent="0.25">
      <c r="C1544" s="143"/>
      <c r="D1544" s="134"/>
      <c r="E1544" s="134"/>
      <c r="F1544" s="135"/>
    </row>
    <row r="1545" spans="3:6" ht="15" customHeight="1" x14ac:dyDescent="0.25">
      <c r="C1545" s="143"/>
      <c r="D1545" s="134"/>
      <c r="E1545" s="134"/>
      <c r="F1545" s="135"/>
    </row>
    <row r="1546" spans="3:6" ht="15" customHeight="1" x14ac:dyDescent="0.25">
      <c r="C1546" s="143"/>
      <c r="D1546" s="134"/>
      <c r="E1546" s="134"/>
      <c r="F1546" s="135"/>
    </row>
    <row r="1547" spans="3:6" ht="15" customHeight="1" x14ac:dyDescent="0.25">
      <c r="C1547" s="143"/>
      <c r="D1547" s="134"/>
      <c r="E1547" s="134"/>
      <c r="F1547" s="135"/>
    </row>
    <row r="1548" spans="3:6" ht="15" customHeight="1" x14ac:dyDescent="0.25">
      <c r="C1548" s="143"/>
      <c r="D1548" s="134"/>
      <c r="E1548" s="134"/>
      <c r="F1548" s="135"/>
    </row>
    <row r="1549" spans="3:6" ht="15" customHeight="1" x14ac:dyDescent="0.25">
      <c r="C1549" s="143"/>
      <c r="D1549" s="134"/>
      <c r="E1549" s="134"/>
      <c r="F1549" s="135"/>
    </row>
    <row r="1550" spans="3:6" ht="15" customHeight="1" x14ac:dyDescent="0.25">
      <c r="C1550" s="143"/>
      <c r="D1550" s="134"/>
      <c r="E1550" s="134"/>
      <c r="F1550" s="135"/>
    </row>
    <row r="1551" spans="3:6" ht="15" customHeight="1" x14ac:dyDescent="0.25">
      <c r="C1551" s="143"/>
      <c r="D1551" s="134"/>
      <c r="E1551" s="134"/>
      <c r="F1551" s="135"/>
    </row>
    <row r="1552" spans="3:6" ht="15" customHeight="1" x14ac:dyDescent="0.25">
      <c r="C1552" s="143"/>
      <c r="D1552" s="134"/>
      <c r="E1552" s="134"/>
      <c r="F1552" s="135"/>
    </row>
    <row r="1553" spans="3:6" ht="15" customHeight="1" x14ac:dyDescent="0.25">
      <c r="C1553" s="143"/>
      <c r="D1553" s="134"/>
      <c r="E1553" s="134"/>
      <c r="F1553" s="135"/>
    </row>
    <row r="1554" spans="3:6" ht="15" customHeight="1" x14ac:dyDescent="0.25">
      <c r="C1554" s="143"/>
      <c r="D1554" s="134"/>
      <c r="E1554" s="134"/>
      <c r="F1554" s="135"/>
    </row>
    <row r="1555" spans="3:6" ht="15" customHeight="1" x14ac:dyDescent="0.25">
      <c r="C1555" s="143"/>
      <c r="D1555" s="134"/>
      <c r="E1555" s="134"/>
      <c r="F1555" s="135"/>
    </row>
    <row r="1556" spans="3:6" ht="15" customHeight="1" x14ac:dyDescent="0.25">
      <c r="C1556" s="143"/>
      <c r="D1556" s="134"/>
      <c r="E1556" s="134"/>
      <c r="F1556" s="135"/>
    </row>
    <row r="1557" spans="3:6" ht="15" customHeight="1" x14ac:dyDescent="0.25">
      <c r="C1557" s="143"/>
      <c r="D1557" s="134"/>
      <c r="E1557" s="134"/>
      <c r="F1557" s="135"/>
    </row>
    <row r="1558" spans="3:6" ht="15" customHeight="1" x14ac:dyDescent="0.25">
      <c r="C1558" s="143"/>
      <c r="D1558" s="134"/>
      <c r="E1558" s="134"/>
      <c r="F1558" s="135"/>
    </row>
    <row r="1559" spans="3:6" ht="15" customHeight="1" x14ac:dyDescent="0.25">
      <c r="C1559" s="143"/>
      <c r="D1559" s="134"/>
      <c r="E1559" s="134"/>
      <c r="F1559" s="135"/>
    </row>
    <row r="1560" spans="3:6" ht="15" customHeight="1" x14ac:dyDescent="0.25">
      <c r="C1560" s="143"/>
      <c r="D1560" s="134"/>
      <c r="E1560" s="134"/>
      <c r="F1560" s="135"/>
    </row>
    <row r="1561" spans="3:6" ht="15" customHeight="1" x14ac:dyDescent="0.25">
      <c r="C1561" s="143"/>
      <c r="D1561" s="134"/>
      <c r="E1561" s="134"/>
      <c r="F1561" s="135"/>
    </row>
    <row r="1562" spans="3:6" ht="15" customHeight="1" x14ac:dyDescent="0.25">
      <c r="C1562" s="143"/>
      <c r="D1562" s="134"/>
      <c r="E1562" s="134"/>
      <c r="F1562" s="135"/>
    </row>
    <row r="1563" spans="3:6" ht="15" customHeight="1" x14ac:dyDescent="0.25">
      <c r="C1563" s="143"/>
      <c r="D1563" s="134"/>
      <c r="E1563" s="134"/>
      <c r="F1563" s="135"/>
    </row>
    <row r="1564" spans="3:6" ht="15" customHeight="1" x14ac:dyDescent="0.25">
      <c r="C1564" s="143"/>
      <c r="D1564" s="134"/>
      <c r="E1564" s="134"/>
      <c r="F1564" s="135"/>
    </row>
    <row r="1565" spans="3:6" ht="15" customHeight="1" x14ac:dyDescent="0.25">
      <c r="C1565" s="143"/>
      <c r="D1565" s="134"/>
      <c r="E1565" s="134"/>
      <c r="F1565" s="135"/>
    </row>
    <row r="1566" spans="3:6" ht="15" customHeight="1" x14ac:dyDescent="0.25">
      <c r="C1566" s="143"/>
      <c r="D1566" s="134"/>
      <c r="E1566" s="134"/>
      <c r="F1566" s="135"/>
    </row>
    <row r="1567" spans="3:6" ht="15" customHeight="1" x14ac:dyDescent="0.25">
      <c r="C1567" s="143"/>
      <c r="D1567" s="134"/>
      <c r="E1567" s="134"/>
      <c r="F1567" s="135"/>
    </row>
    <row r="1568" spans="3:6" ht="15" customHeight="1" x14ac:dyDescent="0.25">
      <c r="C1568" s="143"/>
      <c r="D1568" s="134"/>
      <c r="E1568" s="134"/>
      <c r="F1568" s="135"/>
    </row>
    <row r="1569" spans="3:6" ht="15" customHeight="1" x14ac:dyDescent="0.25">
      <c r="C1569" s="143"/>
      <c r="D1569" s="134"/>
      <c r="E1569" s="134"/>
      <c r="F1569" s="135"/>
    </row>
    <row r="1570" spans="3:6" ht="15" customHeight="1" x14ac:dyDescent="0.25">
      <c r="C1570" s="143"/>
      <c r="D1570" s="134"/>
      <c r="E1570" s="134"/>
      <c r="F1570" s="135"/>
    </row>
    <row r="1571" spans="3:6" ht="15" customHeight="1" x14ac:dyDescent="0.25">
      <c r="C1571" s="143"/>
      <c r="D1571" s="134"/>
      <c r="E1571" s="134"/>
      <c r="F1571" s="135"/>
    </row>
    <row r="1572" spans="3:6" ht="15" customHeight="1" x14ac:dyDescent="0.25">
      <c r="C1572" s="143"/>
      <c r="D1572" s="134"/>
      <c r="E1572" s="134"/>
      <c r="F1572" s="135"/>
    </row>
    <row r="1573" spans="3:6" ht="15" customHeight="1" x14ac:dyDescent="0.25">
      <c r="C1573" s="143"/>
      <c r="D1573" s="134"/>
      <c r="E1573" s="134"/>
      <c r="F1573" s="135"/>
    </row>
    <row r="1574" spans="3:6" ht="15" customHeight="1" x14ac:dyDescent="0.25">
      <c r="C1574" s="143"/>
      <c r="D1574" s="134"/>
      <c r="E1574" s="134"/>
      <c r="F1574" s="135"/>
    </row>
    <row r="1575" spans="3:6" ht="15" customHeight="1" x14ac:dyDescent="0.25">
      <c r="C1575" s="143"/>
      <c r="D1575" s="134"/>
      <c r="E1575" s="134"/>
      <c r="F1575" s="135"/>
    </row>
    <row r="1576" spans="3:6" ht="15" customHeight="1" x14ac:dyDescent="0.25">
      <c r="C1576" s="143"/>
      <c r="D1576" s="134"/>
      <c r="E1576" s="134"/>
      <c r="F1576" s="135"/>
    </row>
    <row r="1577" spans="3:6" ht="15" customHeight="1" x14ac:dyDescent="0.25">
      <c r="C1577" s="143"/>
      <c r="D1577" s="134"/>
      <c r="E1577" s="134"/>
      <c r="F1577" s="135"/>
    </row>
    <row r="1578" spans="3:6" ht="15" customHeight="1" x14ac:dyDescent="0.25">
      <c r="C1578" s="143"/>
      <c r="D1578" s="134"/>
      <c r="E1578" s="134"/>
      <c r="F1578" s="135"/>
    </row>
    <row r="1579" spans="3:6" ht="15" customHeight="1" x14ac:dyDescent="0.25">
      <c r="C1579" s="143"/>
      <c r="D1579" s="134"/>
      <c r="E1579" s="134"/>
      <c r="F1579" s="135"/>
    </row>
    <row r="1580" spans="3:6" ht="15" customHeight="1" x14ac:dyDescent="0.25">
      <c r="C1580" s="143"/>
      <c r="D1580" s="134"/>
      <c r="E1580" s="134"/>
      <c r="F1580" s="135"/>
    </row>
    <row r="1581" spans="3:6" ht="15" customHeight="1" x14ac:dyDescent="0.25">
      <c r="C1581" s="143"/>
      <c r="D1581" s="134"/>
      <c r="E1581" s="134"/>
      <c r="F1581" s="135"/>
    </row>
    <row r="1582" spans="3:6" ht="15" customHeight="1" x14ac:dyDescent="0.25">
      <c r="C1582" s="143"/>
      <c r="D1582" s="134"/>
      <c r="E1582" s="134"/>
      <c r="F1582" s="135"/>
    </row>
    <row r="1583" spans="3:6" ht="15" customHeight="1" x14ac:dyDescent="0.25">
      <c r="C1583" s="143"/>
      <c r="D1583" s="134"/>
      <c r="E1583" s="134"/>
      <c r="F1583" s="135"/>
    </row>
    <row r="1584" spans="3:6" ht="15" customHeight="1" x14ac:dyDescent="0.25">
      <c r="C1584" s="143"/>
      <c r="D1584" s="134"/>
      <c r="E1584" s="134"/>
      <c r="F1584" s="135"/>
    </row>
    <row r="1585" spans="3:6" ht="15" customHeight="1" x14ac:dyDescent="0.25">
      <c r="C1585" s="143"/>
      <c r="D1585" s="134"/>
      <c r="E1585" s="134"/>
      <c r="F1585" s="135"/>
    </row>
    <row r="1586" spans="3:6" ht="15" customHeight="1" x14ac:dyDescent="0.25">
      <c r="C1586" s="143"/>
      <c r="D1586" s="134"/>
      <c r="E1586" s="134"/>
      <c r="F1586" s="135"/>
    </row>
    <row r="1587" spans="3:6" ht="15" customHeight="1" x14ac:dyDescent="0.25">
      <c r="C1587" s="143"/>
      <c r="D1587" s="134"/>
      <c r="E1587" s="134"/>
      <c r="F1587" s="135"/>
    </row>
    <row r="1588" spans="3:6" ht="15" customHeight="1" x14ac:dyDescent="0.25">
      <c r="C1588" s="143"/>
      <c r="D1588" s="134"/>
      <c r="E1588" s="134"/>
      <c r="F1588" s="135"/>
    </row>
    <row r="1589" spans="3:6" ht="15" customHeight="1" x14ac:dyDescent="0.25">
      <c r="C1589" s="143"/>
      <c r="D1589" s="134"/>
      <c r="E1589" s="134"/>
      <c r="F1589" s="135"/>
    </row>
    <row r="1590" spans="3:6" ht="15" customHeight="1" x14ac:dyDescent="0.25">
      <c r="C1590" s="143"/>
      <c r="D1590" s="134"/>
      <c r="E1590" s="134"/>
      <c r="F1590" s="135"/>
    </row>
    <row r="1591" spans="3:6" ht="15" customHeight="1" x14ac:dyDescent="0.25">
      <c r="C1591" s="143"/>
      <c r="D1591" s="134"/>
      <c r="E1591" s="134"/>
      <c r="F1591" s="135"/>
    </row>
    <row r="1592" spans="3:6" ht="15" customHeight="1" x14ac:dyDescent="0.25">
      <c r="C1592" s="143"/>
      <c r="D1592" s="134"/>
      <c r="E1592" s="134"/>
      <c r="F1592" s="135"/>
    </row>
    <row r="1593" spans="3:6" ht="15" customHeight="1" x14ac:dyDescent="0.25">
      <c r="C1593" s="143"/>
      <c r="D1593" s="134"/>
      <c r="E1593" s="134"/>
      <c r="F1593" s="135"/>
    </row>
    <row r="1594" spans="3:6" ht="15" customHeight="1" x14ac:dyDescent="0.25">
      <c r="C1594" s="143"/>
      <c r="D1594" s="134"/>
      <c r="E1594" s="134"/>
      <c r="F1594" s="135"/>
    </row>
    <row r="1595" spans="3:6" ht="15" customHeight="1" x14ac:dyDescent="0.25">
      <c r="C1595" s="143"/>
      <c r="D1595" s="134"/>
      <c r="E1595" s="134"/>
      <c r="F1595" s="135"/>
    </row>
    <row r="1596" spans="3:6" ht="15" customHeight="1" x14ac:dyDescent="0.25">
      <c r="C1596" s="143"/>
      <c r="D1596" s="134"/>
      <c r="E1596" s="134"/>
      <c r="F1596" s="135"/>
    </row>
    <row r="1597" spans="3:6" ht="15" customHeight="1" x14ac:dyDescent="0.25">
      <c r="C1597" s="143"/>
      <c r="D1597" s="134"/>
      <c r="E1597" s="134"/>
      <c r="F1597" s="135"/>
    </row>
    <row r="1598" spans="3:6" ht="15" customHeight="1" x14ac:dyDescent="0.25">
      <c r="C1598" s="143"/>
      <c r="D1598" s="134"/>
      <c r="E1598" s="134"/>
      <c r="F1598" s="135"/>
    </row>
    <row r="1599" spans="3:6" ht="15" customHeight="1" x14ac:dyDescent="0.25">
      <c r="C1599" s="143"/>
      <c r="D1599" s="134"/>
      <c r="E1599" s="134"/>
      <c r="F1599" s="135"/>
    </row>
    <row r="1600" spans="3:6" ht="15" customHeight="1" x14ac:dyDescent="0.25">
      <c r="C1600" s="143"/>
      <c r="D1600" s="134"/>
      <c r="E1600" s="134"/>
      <c r="F1600" s="135"/>
    </row>
    <row r="1601" spans="3:6" ht="15" customHeight="1" x14ac:dyDescent="0.25">
      <c r="C1601" s="143"/>
      <c r="D1601" s="134"/>
      <c r="E1601" s="134"/>
      <c r="F1601" s="135"/>
    </row>
    <row r="1602" spans="3:6" ht="15" customHeight="1" x14ac:dyDescent="0.25">
      <c r="C1602" s="143"/>
      <c r="D1602" s="134"/>
      <c r="E1602" s="134"/>
      <c r="F1602" s="135"/>
    </row>
    <row r="1603" spans="3:6" ht="15" customHeight="1" x14ac:dyDescent="0.25">
      <c r="C1603" s="143"/>
      <c r="D1603" s="134"/>
      <c r="E1603" s="134"/>
      <c r="F1603" s="135"/>
    </row>
    <row r="1604" spans="3:6" ht="15" customHeight="1" x14ac:dyDescent="0.25">
      <c r="C1604" s="143"/>
      <c r="D1604" s="134"/>
      <c r="E1604" s="134"/>
      <c r="F1604" s="135"/>
    </row>
    <row r="1605" spans="3:6" ht="15" customHeight="1" x14ac:dyDescent="0.25">
      <c r="C1605" s="143"/>
      <c r="D1605" s="134"/>
      <c r="E1605" s="134"/>
      <c r="F1605" s="135"/>
    </row>
    <row r="1606" spans="3:6" ht="15" customHeight="1" x14ac:dyDescent="0.25">
      <c r="C1606" s="143"/>
      <c r="D1606" s="134"/>
      <c r="E1606" s="134"/>
      <c r="F1606" s="135"/>
    </row>
    <row r="1607" spans="3:6" ht="15" customHeight="1" x14ac:dyDescent="0.25">
      <c r="C1607" s="143"/>
      <c r="D1607" s="134"/>
      <c r="E1607" s="134"/>
      <c r="F1607" s="135"/>
    </row>
    <row r="1608" spans="3:6" ht="15" customHeight="1" x14ac:dyDescent="0.25">
      <c r="C1608" s="143"/>
      <c r="D1608" s="134"/>
      <c r="E1608" s="134"/>
      <c r="F1608" s="135"/>
    </row>
    <row r="1609" spans="3:6" ht="15" customHeight="1" x14ac:dyDescent="0.25">
      <c r="C1609" s="143"/>
      <c r="D1609" s="134"/>
      <c r="E1609" s="134"/>
      <c r="F1609" s="135"/>
    </row>
    <row r="1610" spans="3:6" ht="15" customHeight="1" x14ac:dyDescent="0.25">
      <c r="C1610" s="143"/>
      <c r="D1610" s="134"/>
      <c r="E1610" s="134"/>
      <c r="F1610" s="135"/>
    </row>
    <row r="1611" spans="3:6" ht="15" customHeight="1" x14ac:dyDescent="0.25">
      <c r="C1611" s="143"/>
      <c r="D1611" s="134"/>
      <c r="E1611" s="134"/>
      <c r="F1611" s="135"/>
    </row>
    <row r="1612" spans="3:6" ht="15" customHeight="1" x14ac:dyDescent="0.25">
      <c r="C1612" s="143"/>
      <c r="D1612" s="134"/>
      <c r="E1612" s="134"/>
      <c r="F1612" s="135"/>
    </row>
    <row r="1613" spans="3:6" ht="15" customHeight="1" x14ac:dyDescent="0.25">
      <c r="C1613" s="143"/>
      <c r="D1613" s="134"/>
      <c r="E1613" s="134"/>
      <c r="F1613" s="135"/>
    </row>
    <row r="1614" spans="3:6" ht="15" customHeight="1" x14ac:dyDescent="0.25">
      <c r="C1614" s="143"/>
      <c r="D1614" s="134"/>
      <c r="E1614" s="134"/>
      <c r="F1614" s="135"/>
    </row>
    <row r="1615" spans="3:6" ht="15" customHeight="1" x14ac:dyDescent="0.25">
      <c r="C1615" s="143"/>
      <c r="D1615" s="134"/>
      <c r="E1615" s="134"/>
      <c r="F1615" s="135"/>
    </row>
    <row r="1616" spans="3:6" ht="15" customHeight="1" x14ac:dyDescent="0.25">
      <c r="C1616" s="143"/>
      <c r="D1616" s="134"/>
      <c r="E1616" s="134"/>
      <c r="F1616" s="135"/>
    </row>
    <row r="1617" spans="3:6" ht="15" customHeight="1" x14ac:dyDescent="0.25">
      <c r="C1617" s="143"/>
      <c r="D1617" s="134"/>
      <c r="E1617" s="134"/>
      <c r="F1617" s="135"/>
    </row>
    <row r="1618" spans="3:6" ht="15" customHeight="1" x14ac:dyDescent="0.25">
      <c r="C1618" s="143"/>
      <c r="D1618" s="134"/>
      <c r="E1618" s="134"/>
      <c r="F1618" s="135"/>
    </row>
    <row r="1619" spans="3:6" ht="15" customHeight="1" x14ac:dyDescent="0.25">
      <c r="C1619" s="143"/>
      <c r="D1619" s="134"/>
      <c r="E1619" s="134"/>
      <c r="F1619" s="135"/>
    </row>
    <row r="1620" spans="3:6" ht="15" customHeight="1" x14ac:dyDescent="0.25">
      <c r="C1620" s="143"/>
      <c r="D1620" s="134"/>
      <c r="E1620" s="134"/>
      <c r="F1620" s="135"/>
    </row>
    <row r="1621" spans="3:6" ht="15" customHeight="1" x14ac:dyDescent="0.25">
      <c r="C1621" s="143"/>
      <c r="D1621" s="134"/>
      <c r="E1621" s="134"/>
      <c r="F1621" s="135"/>
    </row>
    <row r="1622" spans="3:6" ht="15" customHeight="1" x14ac:dyDescent="0.25">
      <c r="C1622" s="143"/>
      <c r="D1622" s="134"/>
      <c r="E1622" s="134"/>
      <c r="F1622" s="135"/>
    </row>
    <row r="1623" spans="3:6" ht="15" customHeight="1" x14ac:dyDescent="0.25">
      <c r="C1623" s="143"/>
      <c r="D1623" s="134"/>
      <c r="E1623" s="134"/>
      <c r="F1623" s="135"/>
    </row>
    <row r="1624" spans="3:6" ht="15" customHeight="1" x14ac:dyDescent="0.25">
      <c r="C1624" s="143"/>
      <c r="D1624" s="134"/>
      <c r="E1624" s="134"/>
      <c r="F1624" s="135"/>
    </row>
    <row r="1625" spans="3:6" ht="15" customHeight="1" x14ac:dyDescent="0.25">
      <c r="C1625" s="143"/>
      <c r="D1625" s="134"/>
      <c r="E1625" s="134"/>
      <c r="F1625" s="135"/>
    </row>
    <row r="1626" spans="3:6" ht="15" customHeight="1" x14ac:dyDescent="0.25">
      <c r="C1626" s="143"/>
      <c r="D1626" s="134"/>
      <c r="E1626" s="134"/>
      <c r="F1626" s="135"/>
    </row>
    <row r="1627" spans="3:6" ht="15" customHeight="1" x14ac:dyDescent="0.25">
      <c r="C1627" s="143"/>
      <c r="D1627" s="134"/>
      <c r="E1627" s="134"/>
      <c r="F1627" s="135"/>
    </row>
    <row r="1628" spans="3:6" ht="15" customHeight="1" x14ac:dyDescent="0.25">
      <c r="C1628" s="143"/>
      <c r="D1628" s="134"/>
      <c r="E1628" s="134"/>
      <c r="F1628" s="135"/>
    </row>
    <row r="1629" spans="3:6" ht="15" customHeight="1" x14ac:dyDescent="0.25">
      <c r="C1629" s="143"/>
      <c r="D1629" s="134"/>
      <c r="E1629" s="134"/>
      <c r="F1629" s="135"/>
    </row>
    <row r="1630" spans="3:6" ht="15" customHeight="1" x14ac:dyDescent="0.25">
      <c r="C1630" s="143"/>
      <c r="D1630" s="134"/>
      <c r="E1630" s="134"/>
      <c r="F1630" s="135"/>
    </row>
    <row r="1631" spans="3:6" ht="15" customHeight="1" x14ac:dyDescent="0.25">
      <c r="C1631" s="143"/>
      <c r="D1631" s="134"/>
      <c r="E1631" s="134"/>
      <c r="F1631" s="135"/>
    </row>
    <row r="1632" spans="3:6" ht="15" customHeight="1" x14ac:dyDescent="0.25">
      <c r="C1632" s="143"/>
      <c r="D1632" s="134"/>
      <c r="E1632" s="134"/>
      <c r="F1632" s="135"/>
    </row>
    <row r="1633" spans="3:6" ht="15" customHeight="1" x14ac:dyDescent="0.25">
      <c r="C1633" s="143"/>
      <c r="D1633" s="134"/>
      <c r="E1633" s="134"/>
      <c r="F1633" s="135"/>
    </row>
    <row r="1634" spans="3:6" ht="15" customHeight="1" x14ac:dyDescent="0.25">
      <c r="C1634" s="143"/>
      <c r="D1634" s="134"/>
      <c r="E1634" s="134"/>
      <c r="F1634" s="135"/>
    </row>
    <row r="1635" spans="3:6" ht="15" customHeight="1" x14ac:dyDescent="0.25">
      <c r="C1635" s="143"/>
      <c r="D1635" s="134"/>
      <c r="E1635" s="134"/>
      <c r="F1635" s="135"/>
    </row>
    <row r="1636" spans="3:6" ht="15" customHeight="1" x14ac:dyDescent="0.25">
      <c r="C1636" s="143"/>
      <c r="D1636" s="134"/>
      <c r="E1636" s="134"/>
      <c r="F1636" s="135"/>
    </row>
    <row r="1637" spans="3:6" ht="15" customHeight="1" x14ac:dyDescent="0.25">
      <c r="C1637" s="143"/>
      <c r="D1637" s="134"/>
      <c r="E1637" s="134"/>
      <c r="F1637" s="135"/>
    </row>
    <row r="1638" spans="3:6" ht="15" customHeight="1" x14ac:dyDescent="0.25">
      <c r="C1638" s="143"/>
      <c r="D1638" s="134"/>
      <c r="E1638" s="134"/>
      <c r="F1638" s="135"/>
    </row>
    <row r="1639" spans="3:6" ht="15" customHeight="1" x14ac:dyDescent="0.25">
      <c r="C1639" s="143"/>
      <c r="D1639" s="134"/>
      <c r="E1639" s="134"/>
      <c r="F1639" s="135"/>
    </row>
    <row r="1640" spans="3:6" ht="15" customHeight="1" x14ac:dyDescent="0.25">
      <c r="C1640" s="143"/>
      <c r="D1640" s="134"/>
      <c r="E1640" s="134"/>
      <c r="F1640" s="135"/>
    </row>
    <row r="1641" spans="3:6" ht="15" customHeight="1" x14ac:dyDescent="0.25">
      <c r="C1641" s="143"/>
      <c r="D1641" s="134"/>
      <c r="E1641" s="134"/>
      <c r="F1641" s="135"/>
    </row>
    <row r="1642" spans="3:6" ht="15" customHeight="1" x14ac:dyDescent="0.25">
      <c r="C1642" s="143"/>
      <c r="D1642" s="134"/>
      <c r="E1642" s="134"/>
      <c r="F1642" s="135"/>
    </row>
    <row r="1643" spans="3:6" ht="15" customHeight="1" x14ac:dyDescent="0.25">
      <c r="C1643" s="143"/>
      <c r="D1643" s="134"/>
      <c r="E1643" s="134"/>
      <c r="F1643" s="135"/>
    </row>
    <row r="1644" spans="3:6" ht="15" customHeight="1" x14ac:dyDescent="0.25">
      <c r="C1644" s="143"/>
      <c r="D1644" s="134"/>
      <c r="E1644" s="134"/>
      <c r="F1644" s="135"/>
    </row>
    <row r="1645" spans="3:6" ht="15" customHeight="1" x14ac:dyDescent="0.25">
      <c r="C1645" s="143"/>
      <c r="D1645" s="134"/>
      <c r="E1645" s="134"/>
      <c r="F1645" s="135"/>
    </row>
    <row r="1646" spans="3:6" ht="15" customHeight="1" x14ac:dyDescent="0.25">
      <c r="C1646" s="143"/>
      <c r="D1646" s="134"/>
      <c r="E1646" s="134"/>
      <c r="F1646" s="135"/>
    </row>
    <row r="1647" spans="3:6" ht="15" customHeight="1" x14ac:dyDescent="0.25">
      <c r="C1647" s="143"/>
      <c r="D1647" s="134"/>
      <c r="E1647" s="134"/>
      <c r="F1647" s="135"/>
    </row>
    <row r="1648" spans="3:6" ht="15" customHeight="1" x14ac:dyDescent="0.25">
      <c r="C1648" s="143"/>
      <c r="D1648" s="134"/>
      <c r="E1648" s="134"/>
      <c r="F1648" s="135"/>
    </row>
    <row r="1649" spans="3:6" ht="15" customHeight="1" x14ac:dyDescent="0.25">
      <c r="C1649" s="143"/>
      <c r="D1649" s="134"/>
      <c r="E1649" s="134"/>
      <c r="F1649" s="135"/>
    </row>
    <row r="1650" spans="3:6" ht="15" customHeight="1" x14ac:dyDescent="0.25">
      <c r="C1650" s="143"/>
      <c r="D1650" s="134"/>
      <c r="E1650" s="134"/>
      <c r="F1650" s="135"/>
    </row>
    <row r="1651" spans="3:6" ht="15" customHeight="1" x14ac:dyDescent="0.25">
      <c r="C1651" s="143"/>
      <c r="D1651" s="134"/>
      <c r="E1651" s="134"/>
      <c r="F1651" s="135"/>
    </row>
    <row r="1652" spans="3:6" ht="15" customHeight="1" x14ac:dyDescent="0.25">
      <c r="C1652" s="143"/>
      <c r="D1652" s="134"/>
      <c r="E1652" s="134"/>
      <c r="F1652" s="135"/>
    </row>
    <row r="1653" spans="3:6" ht="15" customHeight="1" x14ac:dyDescent="0.25">
      <c r="C1653" s="143"/>
      <c r="D1653" s="134"/>
      <c r="E1653" s="134"/>
      <c r="F1653" s="135"/>
    </row>
    <row r="1654" spans="3:6" ht="15" customHeight="1" x14ac:dyDescent="0.25">
      <c r="C1654" s="143"/>
      <c r="D1654" s="134"/>
      <c r="E1654" s="134"/>
      <c r="F1654" s="135"/>
    </row>
    <row r="1655" spans="3:6" ht="15" customHeight="1" x14ac:dyDescent="0.25">
      <c r="C1655" s="143"/>
      <c r="D1655" s="134"/>
      <c r="E1655" s="134"/>
      <c r="F1655" s="135"/>
    </row>
    <row r="1656" spans="3:6" ht="15" customHeight="1" x14ac:dyDescent="0.25">
      <c r="C1656" s="143"/>
      <c r="D1656" s="134"/>
      <c r="E1656" s="134"/>
      <c r="F1656" s="135"/>
    </row>
    <row r="1657" spans="3:6" ht="15" customHeight="1" x14ac:dyDescent="0.25">
      <c r="C1657" s="143"/>
      <c r="D1657" s="134"/>
      <c r="E1657" s="134"/>
      <c r="F1657" s="135"/>
    </row>
    <row r="1658" spans="3:6" ht="15" customHeight="1" x14ac:dyDescent="0.25">
      <c r="C1658" s="143"/>
      <c r="D1658" s="134"/>
      <c r="E1658" s="134"/>
      <c r="F1658" s="135"/>
    </row>
    <row r="1659" spans="3:6" ht="15" customHeight="1" x14ac:dyDescent="0.25">
      <c r="C1659" s="143"/>
      <c r="D1659" s="134"/>
      <c r="E1659" s="134"/>
      <c r="F1659" s="135"/>
    </row>
    <row r="1660" spans="3:6" ht="15" customHeight="1" x14ac:dyDescent="0.25">
      <c r="C1660" s="143"/>
      <c r="D1660" s="134"/>
      <c r="E1660" s="134"/>
      <c r="F1660" s="135"/>
    </row>
    <row r="1661" spans="3:6" ht="15" customHeight="1" x14ac:dyDescent="0.25">
      <c r="C1661" s="143"/>
      <c r="D1661" s="134"/>
      <c r="E1661" s="134"/>
      <c r="F1661" s="135"/>
    </row>
    <row r="1662" spans="3:6" ht="15" customHeight="1" x14ac:dyDescent="0.25">
      <c r="C1662" s="143"/>
      <c r="D1662" s="134"/>
      <c r="E1662" s="134"/>
      <c r="F1662" s="135"/>
    </row>
    <row r="1663" spans="3:6" ht="15" customHeight="1" x14ac:dyDescent="0.25">
      <c r="C1663" s="143"/>
      <c r="D1663" s="134"/>
      <c r="E1663" s="134"/>
      <c r="F1663" s="135"/>
    </row>
    <row r="1664" spans="3:6" ht="15" customHeight="1" x14ac:dyDescent="0.25">
      <c r="C1664" s="143"/>
      <c r="D1664" s="134"/>
      <c r="E1664" s="134"/>
      <c r="F1664" s="135"/>
    </row>
    <row r="1665" spans="3:6" ht="15" customHeight="1" x14ac:dyDescent="0.25">
      <c r="C1665" s="143"/>
      <c r="D1665" s="134"/>
      <c r="E1665" s="134"/>
      <c r="F1665" s="135"/>
    </row>
    <row r="1666" spans="3:6" ht="15" customHeight="1" x14ac:dyDescent="0.25">
      <c r="C1666" s="143"/>
      <c r="D1666" s="134"/>
      <c r="E1666" s="134"/>
      <c r="F1666" s="135"/>
    </row>
    <row r="1667" spans="3:6" ht="15" customHeight="1" x14ac:dyDescent="0.25">
      <c r="C1667" s="143"/>
      <c r="D1667" s="134"/>
      <c r="E1667" s="134"/>
      <c r="F1667" s="135"/>
    </row>
    <row r="1668" spans="3:6" ht="15" customHeight="1" x14ac:dyDescent="0.25">
      <c r="C1668" s="143"/>
      <c r="D1668" s="134"/>
      <c r="E1668" s="134"/>
      <c r="F1668" s="135"/>
    </row>
    <row r="1669" spans="3:6" ht="15" customHeight="1" x14ac:dyDescent="0.25">
      <c r="C1669" s="143"/>
      <c r="D1669" s="134"/>
      <c r="E1669" s="134"/>
      <c r="F1669" s="135"/>
    </row>
    <row r="1670" spans="3:6" ht="15" customHeight="1" x14ac:dyDescent="0.25">
      <c r="C1670" s="143"/>
      <c r="D1670" s="134"/>
      <c r="E1670" s="134"/>
      <c r="F1670" s="135"/>
    </row>
    <row r="1671" spans="3:6" ht="15" customHeight="1" x14ac:dyDescent="0.25">
      <c r="C1671" s="143"/>
      <c r="D1671" s="134"/>
      <c r="E1671" s="134"/>
      <c r="F1671" s="135"/>
    </row>
    <row r="1672" spans="3:6" ht="15" customHeight="1" x14ac:dyDescent="0.25">
      <c r="C1672" s="143"/>
      <c r="D1672" s="134"/>
      <c r="E1672" s="134"/>
      <c r="F1672" s="135"/>
    </row>
    <row r="1673" spans="3:6" ht="15" customHeight="1" x14ac:dyDescent="0.25">
      <c r="C1673" s="143"/>
      <c r="D1673" s="134"/>
      <c r="E1673" s="134"/>
      <c r="F1673" s="135"/>
    </row>
    <row r="1674" spans="3:6" ht="15" customHeight="1" x14ac:dyDescent="0.25">
      <c r="C1674" s="143"/>
      <c r="D1674" s="134"/>
      <c r="E1674" s="134"/>
      <c r="F1674" s="135"/>
    </row>
    <row r="1675" spans="3:6" ht="15" customHeight="1" x14ac:dyDescent="0.25">
      <c r="C1675" s="143"/>
      <c r="D1675" s="134"/>
      <c r="E1675" s="134"/>
      <c r="F1675" s="135"/>
    </row>
    <row r="1676" spans="3:6" ht="15" customHeight="1" x14ac:dyDescent="0.25">
      <c r="C1676" s="143"/>
      <c r="D1676" s="134"/>
      <c r="E1676" s="134"/>
      <c r="F1676" s="135"/>
    </row>
    <row r="1677" spans="3:6" ht="15" customHeight="1" x14ac:dyDescent="0.25">
      <c r="C1677" s="143"/>
      <c r="D1677" s="134"/>
      <c r="E1677" s="134"/>
      <c r="F1677" s="135"/>
    </row>
    <row r="1678" spans="3:6" ht="15" customHeight="1" x14ac:dyDescent="0.25">
      <c r="C1678" s="143"/>
      <c r="D1678" s="134"/>
      <c r="E1678" s="134"/>
      <c r="F1678" s="135"/>
    </row>
    <row r="1679" spans="3:6" ht="15" customHeight="1" x14ac:dyDescent="0.25">
      <c r="C1679" s="143"/>
      <c r="D1679" s="134"/>
      <c r="E1679" s="134"/>
      <c r="F1679" s="135"/>
    </row>
    <row r="1680" spans="3:6" ht="15" customHeight="1" x14ac:dyDescent="0.25">
      <c r="C1680" s="143"/>
      <c r="D1680" s="134"/>
      <c r="E1680" s="134"/>
      <c r="F1680" s="135"/>
    </row>
    <row r="1681" spans="3:6" ht="15" customHeight="1" x14ac:dyDescent="0.25">
      <c r="C1681" s="143"/>
      <c r="D1681" s="134"/>
      <c r="E1681" s="134"/>
      <c r="F1681" s="135"/>
    </row>
    <row r="1682" spans="3:6" ht="15" customHeight="1" x14ac:dyDescent="0.25">
      <c r="C1682" s="143"/>
      <c r="D1682" s="134"/>
      <c r="E1682" s="134"/>
      <c r="F1682" s="135"/>
    </row>
    <row r="1683" spans="3:6" ht="15" customHeight="1" x14ac:dyDescent="0.25">
      <c r="C1683" s="143"/>
      <c r="D1683" s="134"/>
      <c r="E1683" s="134"/>
      <c r="F1683" s="135"/>
    </row>
    <row r="1684" spans="3:6" ht="15" customHeight="1" x14ac:dyDescent="0.25">
      <c r="C1684" s="143"/>
      <c r="D1684" s="134"/>
      <c r="E1684" s="134"/>
      <c r="F1684" s="135"/>
    </row>
    <row r="1685" spans="3:6" ht="15" customHeight="1" x14ac:dyDescent="0.25">
      <c r="C1685" s="143"/>
      <c r="D1685" s="134"/>
      <c r="E1685" s="134"/>
      <c r="F1685" s="135"/>
    </row>
    <row r="1686" spans="3:6" ht="15" customHeight="1" x14ac:dyDescent="0.25">
      <c r="C1686" s="143"/>
      <c r="D1686" s="134"/>
      <c r="E1686" s="134"/>
      <c r="F1686" s="135"/>
    </row>
    <row r="1687" spans="3:6" ht="15" customHeight="1" x14ac:dyDescent="0.25">
      <c r="C1687" s="143"/>
      <c r="D1687" s="134"/>
      <c r="E1687" s="134"/>
      <c r="F1687" s="135"/>
    </row>
    <row r="1688" spans="3:6" ht="15" customHeight="1" x14ac:dyDescent="0.25">
      <c r="C1688" s="143"/>
      <c r="D1688" s="134"/>
      <c r="E1688" s="134"/>
      <c r="F1688" s="135"/>
    </row>
    <row r="1689" spans="3:6" ht="15" customHeight="1" x14ac:dyDescent="0.25">
      <c r="C1689" s="143"/>
      <c r="D1689" s="134"/>
      <c r="E1689" s="134"/>
      <c r="F1689" s="135"/>
    </row>
    <row r="1690" spans="3:6" ht="15" customHeight="1" x14ac:dyDescent="0.25">
      <c r="C1690" s="143"/>
      <c r="D1690" s="134"/>
      <c r="E1690" s="134"/>
      <c r="F1690" s="135"/>
    </row>
    <row r="1691" spans="3:6" ht="15" customHeight="1" x14ac:dyDescent="0.25">
      <c r="C1691" s="143"/>
      <c r="D1691" s="134"/>
      <c r="E1691" s="134"/>
      <c r="F1691" s="135"/>
    </row>
    <row r="1692" spans="3:6" ht="15" customHeight="1" x14ac:dyDescent="0.25">
      <c r="C1692" s="143"/>
      <c r="D1692" s="134"/>
      <c r="E1692" s="134"/>
      <c r="F1692" s="135"/>
    </row>
    <row r="1693" spans="3:6" ht="15" customHeight="1" x14ac:dyDescent="0.25">
      <c r="C1693" s="143"/>
      <c r="D1693" s="134"/>
      <c r="E1693" s="134"/>
      <c r="F1693" s="135"/>
    </row>
    <row r="1694" spans="3:6" ht="15" customHeight="1" x14ac:dyDescent="0.25">
      <c r="C1694" s="143"/>
      <c r="D1694" s="134"/>
      <c r="E1694" s="134"/>
      <c r="F1694" s="135"/>
    </row>
    <row r="1695" spans="3:6" ht="15" customHeight="1" x14ac:dyDescent="0.25">
      <c r="C1695" s="143"/>
      <c r="D1695" s="134"/>
      <c r="E1695" s="134"/>
      <c r="F1695" s="135"/>
    </row>
    <row r="1696" spans="3:6" ht="15" customHeight="1" x14ac:dyDescent="0.25">
      <c r="C1696" s="143"/>
      <c r="D1696" s="134"/>
      <c r="E1696" s="134"/>
      <c r="F1696" s="135"/>
    </row>
    <row r="1697" spans="3:6" ht="15" customHeight="1" x14ac:dyDescent="0.25">
      <c r="C1697" s="143"/>
      <c r="D1697" s="134"/>
      <c r="E1697" s="134"/>
      <c r="F1697" s="135"/>
    </row>
    <row r="1698" spans="3:6" ht="15" customHeight="1" x14ac:dyDescent="0.25">
      <c r="C1698" s="143"/>
      <c r="D1698" s="134"/>
      <c r="E1698" s="134"/>
      <c r="F1698" s="135"/>
    </row>
    <row r="1699" spans="3:6" ht="15" customHeight="1" x14ac:dyDescent="0.25">
      <c r="C1699" s="143"/>
      <c r="D1699" s="134"/>
      <c r="E1699" s="134"/>
      <c r="F1699" s="135"/>
    </row>
    <row r="1700" spans="3:6" ht="15" customHeight="1" x14ac:dyDescent="0.25">
      <c r="C1700" s="143"/>
      <c r="D1700" s="134"/>
      <c r="E1700" s="134"/>
      <c r="F1700" s="135"/>
    </row>
    <row r="1701" spans="3:6" ht="15" customHeight="1" x14ac:dyDescent="0.25">
      <c r="C1701" s="143"/>
      <c r="D1701" s="134"/>
      <c r="E1701" s="134"/>
      <c r="F1701" s="135"/>
    </row>
    <row r="1702" spans="3:6" ht="15" customHeight="1" x14ac:dyDescent="0.25">
      <c r="C1702" s="143"/>
      <c r="D1702" s="134"/>
      <c r="E1702" s="134"/>
      <c r="F1702" s="135"/>
    </row>
    <row r="1703" spans="3:6" ht="15" customHeight="1" x14ac:dyDescent="0.25">
      <c r="C1703" s="143"/>
      <c r="D1703" s="134"/>
      <c r="E1703" s="134"/>
      <c r="F1703" s="135"/>
    </row>
    <row r="1704" spans="3:6" ht="15" customHeight="1" x14ac:dyDescent="0.25">
      <c r="C1704" s="143"/>
      <c r="D1704" s="134"/>
      <c r="E1704" s="134"/>
      <c r="F1704" s="135"/>
    </row>
    <row r="1705" spans="3:6" ht="15" customHeight="1" x14ac:dyDescent="0.25">
      <c r="C1705" s="143"/>
      <c r="D1705" s="134"/>
      <c r="E1705" s="134"/>
      <c r="F1705" s="135"/>
    </row>
    <row r="1706" spans="3:6" ht="15" customHeight="1" x14ac:dyDescent="0.25">
      <c r="C1706" s="143"/>
      <c r="D1706" s="134"/>
      <c r="E1706" s="134"/>
      <c r="F1706" s="135"/>
    </row>
    <row r="1707" spans="3:6" ht="15" customHeight="1" x14ac:dyDescent="0.25">
      <c r="C1707" s="143"/>
      <c r="D1707" s="134"/>
      <c r="E1707" s="134"/>
      <c r="F1707" s="135"/>
    </row>
    <row r="1708" spans="3:6" ht="15" customHeight="1" x14ac:dyDescent="0.25">
      <c r="C1708" s="143"/>
      <c r="D1708" s="134"/>
      <c r="E1708" s="134"/>
      <c r="F1708" s="135"/>
    </row>
    <row r="1709" spans="3:6" ht="15" customHeight="1" x14ac:dyDescent="0.25">
      <c r="C1709" s="143"/>
      <c r="D1709" s="134"/>
      <c r="E1709" s="134"/>
      <c r="F1709" s="135"/>
    </row>
    <row r="1710" spans="3:6" ht="15" customHeight="1" x14ac:dyDescent="0.25">
      <c r="C1710" s="143"/>
      <c r="D1710" s="134"/>
      <c r="E1710" s="134"/>
      <c r="F1710" s="135"/>
    </row>
    <row r="1711" spans="3:6" ht="15" customHeight="1" x14ac:dyDescent="0.25">
      <c r="C1711" s="143"/>
      <c r="D1711" s="134"/>
      <c r="E1711" s="134"/>
      <c r="F1711" s="135"/>
    </row>
    <row r="1712" spans="3:6" ht="15" customHeight="1" x14ac:dyDescent="0.25">
      <c r="C1712" s="143"/>
      <c r="D1712" s="134"/>
      <c r="E1712" s="134"/>
      <c r="F1712" s="135"/>
    </row>
    <row r="1713" spans="3:6" ht="15" customHeight="1" x14ac:dyDescent="0.25">
      <c r="C1713" s="143"/>
      <c r="D1713" s="134"/>
      <c r="E1713" s="134"/>
      <c r="F1713" s="135"/>
    </row>
    <row r="1714" spans="3:6" ht="15" customHeight="1" x14ac:dyDescent="0.25">
      <c r="C1714" s="143"/>
      <c r="D1714" s="134"/>
      <c r="E1714" s="134"/>
      <c r="F1714" s="135"/>
    </row>
    <row r="1715" spans="3:6" ht="15" customHeight="1" x14ac:dyDescent="0.25">
      <c r="C1715" s="143"/>
      <c r="D1715" s="134"/>
      <c r="E1715" s="134"/>
      <c r="F1715" s="135"/>
    </row>
    <row r="1716" spans="3:6" ht="15" customHeight="1" x14ac:dyDescent="0.25">
      <c r="C1716" s="143"/>
      <c r="D1716" s="134"/>
      <c r="E1716" s="134"/>
      <c r="F1716" s="135"/>
    </row>
    <row r="1717" spans="3:6" ht="15" customHeight="1" x14ac:dyDescent="0.25">
      <c r="C1717" s="143"/>
      <c r="D1717" s="134"/>
      <c r="E1717" s="134"/>
      <c r="F1717" s="135"/>
    </row>
    <row r="1718" spans="3:6" ht="15" customHeight="1" x14ac:dyDescent="0.25">
      <c r="C1718" s="143"/>
      <c r="D1718" s="134"/>
      <c r="E1718" s="134"/>
      <c r="F1718" s="135"/>
    </row>
    <row r="1719" spans="3:6" ht="15" customHeight="1" x14ac:dyDescent="0.25">
      <c r="C1719" s="143"/>
      <c r="D1719" s="134"/>
      <c r="E1719" s="134"/>
      <c r="F1719" s="135"/>
    </row>
    <row r="1720" spans="3:6" ht="15" customHeight="1" x14ac:dyDescent="0.25">
      <c r="C1720" s="143"/>
      <c r="D1720" s="134"/>
      <c r="E1720" s="134"/>
      <c r="F1720" s="135"/>
    </row>
    <row r="1721" spans="3:6" ht="15" customHeight="1" x14ac:dyDescent="0.25">
      <c r="C1721" s="143"/>
      <c r="D1721" s="134"/>
      <c r="E1721" s="134"/>
      <c r="F1721" s="135"/>
    </row>
    <row r="1722" spans="3:6" ht="15" customHeight="1" x14ac:dyDescent="0.25">
      <c r="C1722" s="143"/>
      <c r="D1722" s="134"/>
      <c r="E1722" s="134"/>
      <c r="F1722" s="135"/>
    </row>
    <row r="1723" spans="3:6" ht="15" customHeight="1" x14ac:dyDescent="0.25">
      <c r="C1723" s="143"/>
      <c r="D1723" s="134"/>
      <c r="E1723" s="134"/>
      <c r="F1723" s="135"/>
    </row>
    <row r="1724" spans="3:6" ht="15" customHeight="1" x14ac:dyDescent="0.25">
      <c r="C1724" s="143"/>
      <c r="D1724" s="134"/>
      <c r="E1724" s="134"/>
      <c r="F1724" s="135"/>
    </row>
    <row r="1725" spans="3:6" ht="15" customHeight="1" x14ac:dyDescent="0.25">
      <c r="C1725" s="143"/>
      <c r="D1725" s="134"/>
      <c r="E1725" s="134"/>
      <c r="F1725" s="135"/>
    </row>
    <row r="1726" spans="3:6" ht="15" customHeight="1" x14ac:dyDescent="0.25">
      <c r="C1726" s="143"/>
      <c r="D1726" s="134"/>
      <c r="E1726" s="134"/>
      <c r="F1726" s="135"/>
    </row>
    <row r="1727" spans="3:6" ht="15" customHeight="1" x14ac:dyDescent="0.25">
      <c r="C1727" s="143"/>
      <c r="D1727" s="134"/>
      <c r="E1727" s="134"/>
      <c r="F1727" s="135"/>
    </row>
    <row r="1728" spans="3:6" ht="15" customHeight="1" x14ac:dyDescent="0.25">
      <c r="C1728" s="143"/>
      <c r="D1728" s="134"/>
      <c r="E1728" s="134"/>
      <c r="F1728" s="135"/>
    </row>
    <row r="1729" spans="3:6" ht="15" customHeight="1" x14ac:dyDescent="0.25">
      <c r="C1729" s="143"/>
      <c r="D1729" s="134"/>
      <c r="E1729" s="134"/>
      <c r="F1729" s="135"/>
    </row>
    <row r="1730" spans="3:6" ht="15" customHeight="1" x14ac:dyDescent="0.25">
      <c r="C1730" s="143"/>
      <c r="D1730" s="134"/>
      <c r="E1730" s="134"/>
      <c r="F1730" s="135"/>
    </row>
    <row r="1731" spans="3:6" ht="15" customHeight="1" x14ac:dyDescent="0.25">
      <c r="C1731" s="143"/>
      <c r="D1731" s="134"/>
      <c r="E1731" s="134"/>
      <c r="F1731" s="135"/>
    </row>
    <row r="1732" spans="3:6" ht="15" customHeight="1" x14ac:dyDescent="0.25">
      <c r="C1732" s="143"/>
      <c r="D1732" s="134"/>
      <c r="E1732" s="134"/>
      <c r="F1732" s="135"/>
    </row>
    <row r="1733" spans="3:6" ht="15" customHeight="1" x14ac:dyDescent="0.25">
      <c r="C1733" s="143"/>
      <c r="D1733" s="134"/>
      <c r="E1733" s="134"/>
      <c r="F1733" s="135"/>
    </row>
    <row r="1734" spans="3:6" ht="15" customHeight="1" x14ac:dyDescent="0.25">
      <c r="C1734" s="143"/>
      <c r="D1734" s="134"/>
      <c r="E1734" s="134"/>
      <c r="F1734" s="135"/>
    </row>
    <row r="1735" spans="3:6" ht="15" customHeight="1" x14ac:dyDescent="0.25">
      <c r="C1735" s="143"/>
      <c r="D1735" s="134"/>
      <c r="E1735" s="134"/>
      <c r="F1735" s="135"/>
    </row>
    <row r="1736" spans="3:6" ht="15" customHeight="1" x14ac:dyDescent="0.25">
      <c r="C1736" s="143"/>
      <c r="D1736" s="134"/>
      <c r="E1736" s="134"/>
      <c r="F1736" s="135"/>
    </row>
    <row r="1737" spans="3:6" ht="15" customHeight="1" x14ac:dyDescent="0.25">
      <c r="C1737" s="143"/>
      <c r="D1737" s="134"/>
      <c r="E1737" s="134"/>
      <c r="F1737" s="135"/>
    </row>
    <row r="1738" spans="3:6" ht="15" customHeight="1" x14ac:dyDescent="0.25">
      <c r="C1738" s="143"/>
      <c r="D1738" s="134"/>
      <c r="E1738" s="134"/>
      <c r="F1738" s="135"/>
    </row>
    <row r="1739" spans="3:6" ht="15" customHeight="1" x14ac:dyDescent="0.25">
      <c r="C1739" s="143"/>
      <c r="D1739" s="134"/>
      <c r="E1739" s="134"/>
      <c r="F1739" s="135"/>
    </row>
    <row r="1740" spans="3:6" ht="15" customHeight="1" x14ac:dyDescent="0.25">
      <c r="C1740" s="143"/>
      <c r="D1740" s="134"/>
      <c r="E1740" s="134"/>
      <c r="F1740" s="135"/>
    </row>
    <row r="1741" spans="3:6" ht="15" customHeight="1" x14ac:dyDescent="0.25">
      <c r="C1741" s="143"/>
      <c r="D1741" s="134"/>
      <c r="E1741" s="134"/>
      <c r="F1741" s="135"/>
    </row>
    <row r="1742" spans="3:6" ht="15" customHeight="1" x14ac:dyDescent="0.25">
      <c r="C1742" s="143"/>
      <c r="D1742" s="134"/>
      <c r="E1742" s="134"/>
      <c r="F1742" s="135"/>
    </row>
    <row r="1743" spans="3:6" ht="15" customHeight="1" x14ac:dyDescent="0.25">
      <c r="C1743" s="143"/>
      <c r="D1743" s="134"/>
      <c r="E1743" s="134"/>
      <c r="F1743" s="135"/>
    </row>
    <row r="1744" spans="3:6" ht="15" customHeight="1" x14ac:dyDescent="0.25">
      <c r="C1744" s="143"/>
      <c r="D1744" s="134"/>
      <c r="E1744" s="134"/>
      <c r="F1744" s="135"/>
    </row>
    <row r="1745" spans="3:6" ht="15" customHeight="1" x14ac:dyDescent="0.25">
      <c r="C1745" s="143"/>
      <c r="D1745" s="134"/>
      <c r="E1745" s="134"/>
      <c r="F1745" s="135"/>
    </row>
    <row r="1746" spans="3:6" ht="15" customHeight="1" x14ac:dyDescent="0.25">
      <c r="C1746" s="143"/>
      <c r="D1746" s="134"/>
      <c r="E1746" s="134"/>
      <c r="F1746" s="135"/>
    </row>
    <row r="1747" spans="3:6" ht="15" customHeight="1" x14ac:dyDescent="0.25">
      <c r="C1747" s="143"/>
      <c r="D1747" s="134"/>
      <c r="E1747" s="134"/>
      <c r="F1747" s="135"/>
    </row>
    <row r="1748" spans="3:6" ht="15" customHeight="1" x14ac:dyDescent="0.25">
      <c r="C1748" s="143"/>
      <c r="D1748" s="134"/>
      <c r="E1748" s="134"/>
      <c r="F1748" s="135"/>
    </row>
    <row r="1749" spans="3:6" ht="15" customHeight="1" x14ac:dyDescent="0.25">
      <c r="C1749" s="143"/>
      <c r="D1749" s="134"/>
      <c r="E1749" s="134"/>
      <c r="F1749" s="135"/>
    </row>
    <row r="1750" spans="3:6" ht="15" customHeight="1" x14ac:dyDescent="0.25">
      <c r="C1750" s="143"/>
      <c r="D1750" s="134"/>
      <c r="E1750" s="134"/>
      <c r="F1750" s="135"/>
    </row>
    <row r="1751" spans="3:6" ht="15" customHeight="1" x14ac:dyDescent="0.25">
      <c r="C1751" s="143"/>
      <c r="D1751" s="134"/>
      <c r="E1751" s="134"/>
      <c r="F1751" s="135"/>
    </row>
    <row r="1752" spans="3:6" ht="15" customHeight="1" x14ac:dyDescent="0.25">
      <c r="C1752" s="143"/>
      <c r="D1752" s="134"/>
      <c r="E1752" s="134"/>
      <c r="F1752" s="135"/>
    </row>
    <row r="1753" spans="3:6" ht="15" customHeight="1" x14ac:dyDescent="0.25">
      <c r="C1753" s="143"/>
      <c r="D1753" s="134"/>
      <c r="E1753" s="134"/>
      <c r="F1753" s="135"/>
    </row>
    <row r="1754" spans="3:6" ht="15" customHeight="1" x14ac:dyDescent="0.25">
      <c r="C1754" s="143"/>
      <c r="D1754" s="134"/>
      <c r="E1754" s="134"/>
      <c r="F1754" s="135"/>
    </row>
    <row r="1755" spans="3:6" ht="15" customHeight="1" x14ac:dyDescent="0.25">
      <c r="C1755" s="143"/>
      <c r="D1755" s="134"/>
      <c r="E1755" s="134"/>
      <c r="F1755" s="135"/>
    </row>
    <row r="1756" spans="3:6" ht="15" customHeight="1" x14ac:dyDescent="0.25">
      <c r="C1756" s="143"/>
      <c r="D1756" s="134"/>
      <c r="E1756" s="134"/>
      <c r="F1756" s="135"/>
    </row>
    <row r="1757" spans="3:6" ht="15" customHeight="1" x14ac:dyDescent="0.25">
      <c r="C1757" s="143"/>
      <c r="D1757" s="134"/>
      <c r="E1757" s="134"/>
      <c r="F1757" s="135"/>
    </row>
    <row r="1758" spans="3:6" ht="15" customHeight="1" x14ac:dyDescent="0.25">
      <c r="C1758" s="143"/>
      <c r="D1758" s="134"/>
      <c r="E1758" s="134"/>
      <c r="F1758" s="135"/>
    </row>
    <row r="1759" spans="3:6" ht="15" customHeight="1" x14ac:dyDescent="0.25">
      <c r="C1759" s="143"/>
      <c r="D1759" s="134"/>
      <c r="E1759" s="134"/>
      <c r="F1759" s="135"/>
    </row>
    <row r="1760" spans="3:6" ht="15" customHeight="1" x14ac:dyDescent="0.25">
      <c r="C1760" s="143"/>
      <c r="D1760" s="134"/>
      <c r="E1760" s="134"/>
      <c r="F1760" s="135"/>
    </row>
    <row r="1761" spans="3:6" ht="15" customHeight="1" x14ac:dyDescent="0.25">
      <c r="C1761" s="143"/>
      <c r="D1761" s="134"/>
      <c r="E1761" s="134"/>
      <c r="F1761" s="135"/>
    </row>
    <row r="1762" spans="3:6" ht="15" customHeight="1" x14ac:dyDescent="0.25">
      <c r="C1762" s="143"/>
      <c r="D1762" s="134"/>
      <c r="E1762" s="134"/>
      <c r="F1762" s="135"/>
    </row>
    <row r="1763" spans="3:6" ht="15" customHeight="1" x14ac:dyDescent="0.25">
      <c r="C1763" s="143"/>
      <c r="D1763" s="134"/>
      <c r="E1763" s="134"/>
      <c r="F1763" s="135"/>
    </row>
    <row r="1764" spans="3:6" ht="15" customHeight="1" x14ac:dyDescent="0.25">
      <c r="C1764" s="143"/>
      <c r="D1764" s="134"/>
      <c r="E1764" s="134"/>
      <c r="F1764" s="135"/>
    </row>
    <row r="1765" spans="3:6" ht="15" customHeight="1" x14ac:dyDescent="0.25">
      <c r="C1765" s="143"/>
      <c r="D1765" s="134"/>
      <c r="E1765" s="134"/>
      <c r="F1765" s="135"/>
    </row>
    <row r="1766" spans="3:6" ht="15" customHeight="1" x14ac:dyDescent="0.25">
      <c r="C1766" s="143"/>
      <c r="D1766" s="134"/>
      <c r="E1766" s="134"/>
      <c r="F1766" s="135"/>
    </row>
    <row r="1767" spans="3:6" ht="15" customHeight="1" x14ac:dyDescent="0.25">
      <c r="C1767" s="143"/>
      <c r="D1767" s="134"/>
      <c r="E1767" s="134"/>
      <c r="F1767" s="135"/>
    </row>
    <row r="1768" spans="3:6" ht="15" customHeight="1" x14ac:dyDescent="0.25">
      <c r="C1768" s="143"/>
      <c r="D1768" s="134"/>
      <c r="E1768" s="134"/>
      <c r="F1768" s="135"/>
    </row>
    <row r="1769" spans="3:6" ht="15" customHeight="1" x14ac:dyDescent="0.25">
      <c r="C1769" s="143"/>
      <c r="D1769" s="134"/>
      <c r="E1769" s="134"/>
      <c r="F1769" s="135"/>
    </row>
    <row r="1770" spans="3:6" ht="15" customHeight="1" x14ac:dyDescent="0.25">
      <c r="C1770" s="143"/>
      <c r="D1770" s="134"/>
      <c r="E1770" s="134"/>
      <c r="F1770" s="135"/>
    </row>
    <row r="1771" spans="3:6" ht="15" customHeight="1" x14ac:dyDescent="0.25">
      <c r="C1771" s="143"/>
      <c r="D1771" s="134"/>
      <c r="E1771" s="134"/>
      <c r="F1771" s="135"/>
    </row>
    <row r="1772" spans="3:6" ht="15" customHeight="1" x14ac:dyDescent="0.25">
      <c r="C1772" s="143"/>
      <c r="D1772" s="134"/>
      <c r="E1772" s="134"/>
      <c r="F1772" s="135"/>
    </row>
    <row r="1773" spans="3:6" ht="15" customHeight="1" x14ac:dyDescent="0.25">
      <c r="C1773" s="143"/>
      <c r="D1773" s="134"/>
      <c r="E1773" s="134"/>
      <c r="F1773" s="135"/>
    </row>
    <row r="1774" spans="3:6" ht="15" customHeight="1" x14ac:dyDescent="0.25">
      <c r="C1774" s="143"/>
      <c r="D1774" s="134"/>
      <c r="E1774" s="134"/>
      <c r="F1774" s="135"/>
    </row>
    <row r="1775" spans="3:6" ht="15" customHeight="1" x14ac:dyDescent="0.25">
      <c r="C1775" s="143"/>
      <c r="D1775" s="134"/>
      <c r="E1775" s="134"/>
      <c r="F1775" s="135"/>
    </row>
    <row r="1776" spans="3:6" ht="15" customHeight="1" x14ac:dyDescent="0.25">
      <c r="C1776" s="143"/>
      <c r="D1776" s="134"/>
      <c r="E1776" s="134"/>
      <c r="F1776" s="135"/>
    </row>
    <row r="1777" spans="3:6" ht="15" customHeight="1" x14ac:dyDescent="0.25">
      <c r="C1777" s="143"/>
      <c r="D1777" s="134"/>
      <c r="E1777" s="134"/>
      <c r="F1777" s="135"/>
    </row>
    <row r="1778" spans="3:6" ht="15" customHeight="1" x14ac:dyDescent="0.25">
      <c r="C1778" s="143"/>
      <c r="D1778" s="134"/>
      <c r="E1778" s="134"/>
      <c r="F1778" s="135"/>
    </row>
    <row r="1779" spans="3:6" ht="15" customHeight="1" x14ac:dyDescent="0.25">
      <c r="C1779" s="143"/>
      <c r="D1779" s="134"/>
      <c r="E1779" s="134"/>
      <c r="F1779" s="135"/>
    </row>
    <row r="1780" spans="3:6" ht="15" customHeight="1" x14ac:dyDescent="0.25">
      <c r="C1780" s="143"/>
      <c r="D1780" s="134"/>
      <c r="E1780" s="134"/>
      <c r="F1780" s="135"/>
    </row>
    <row r="1781" spans="3:6" ht="15" customHeight="1" x14ac:dyDescent="0.25">
      <c r="C1781" s="143"/>
      <c r="D1781" s="134"/>
      <c r="E1781" s="134"/>
      <c r="F1781" s="135"/>
    </row>
    <row r="1782" spans="3:6" ht="15" customHeight="1" x14ac:dyDescent="0.25">
      <c r="C1782" s="143"/>
      <c r="D1782" s="134"/>
      <c r="E1782" s="134"/>
      <c r="F1782" s="135"/>
    </row>
    <row r="1783" spans="3:6" ht="15" customHeight="1" x14ac:dyDescent="0.25">
      <c r="C1783" s="143"/>
      <c r="D1783" s="134"/>
      <c r="E1783" s="134"/>
      <c r="F1783" s="135"/>
    </row>
    <row r="1784" spans="3:6" ht="15" customHeight="1" x14ac:dyDescent="0.25">
      <c r="C1784" s="143"/>
      <c r="D1784" s="134"/>
      <c r="E1784" s="134"/>
      <c r="F1784" s="135"/>
    </row>
    <row r="1785" spans="3:6" ht="15" customHeight="1" x14ac:dyDescent="0.25">
      <c r="C1785" s="143"/>
      <c r="D1785" s="134"/>
      <c r="E1785" s="134"/>
      <c r="F1785" s="135"/>
    </row>
    <row r="1786" spans="3:6" ht="15" customHeight="1" x14ac:dyDescent="0.25">
      <c r="C1786" s="143"/>
      <c r="D1786" s="134"/>
      <c r="E1786" s="134"/>
      <c r="F1786" s="135"/>
    </row>
    <row r="1787" spans="3:6" ht="15" customHeight="1" x14ac:dyDescent="0.25">
      <c r="C1787" s="143"/>
      <c r="D1787" s="134"/>
      <c r="E1787" s="134"/>
      <c r="F1787" s="135"/>
    </row>
    <row r="1788" spans="3:6" ht="15" customHeight="1" x14ac:dyDescent="0.25">
      <c r="C1788" s="143"/>
      <c r="D1788" s="134"/>
      <c r="E1788" s="134"/>
      <c r="F1788" s="135"/>
    </row>
    <row r="1789" spans="3:6" ht="15" customHeight="1" x14ac:dyDescent="0.25">
      <c r="C1789" s="143"/>
      <c r="D1789" s="134"/>
      <c r="E1789" s="134"/>
      <c r="F1789" s="135"/>
    </row>
    <row r="1790" spans="3:6" ht="15" customHeight="1" x14ac:dyDescent="0.25">
      <c r="C1790" s="143"/>
      <c r="D1790" s="134"/>
      <c r="E1790" s="134"/>
      <c r="F1790" s="135"/>
    </row>
    <row r="1791" spans="3:6" ht="15" customHeight="1" x14ac:dyDescent="0.25">
      <c r="C1791" s="143"/>
      <c r="D1791" s="134"/>
      <c r="E1791" s="134"/>
      <c r="F1791" s="135"/>
    </row>
    <row r="1792" spans="3:6" ht="15" customHeight="1" x14ac:dyDescent="0.25">
      <c r="C1792" s="143"/>
      <c r="D1792" s="134"/>
      <c r="E1792" s="134"/>
      <c r="F1792" s="135"/>
    </row>
    <row r="1793" spans="3:6" ht="15" customHeight="1" x14ac:dyDescent="0.25">
      <c r="C1793" s="143"/>
      <c r="D1793" s="134"/>
      <c r="E1793" s="134"/>
      <c r="F1793" s="135"/>
    </row>
    <row r="1794" spans="3:6" ht="15" customHeight="1" x14ac:dyDescent="0.25">
      <c r="C1794" s="143"/>
      <c r="D1794" s="134"/>
      <c r="E1794" s="134"/>
      <c r="F1794" s="135"/>
    </row>
    <row r="1795" spans="3:6" ht="15" customHeight="1" x14ac:dyDescent="0.25">
      <c r="C1795" s="143"/>
      <c r="D1795" s="134"/>
      <c r="E1795" s="134"/>
      <c r="F1795" s="135"/>
    </row>
    <row r="1796" spans="3:6" ht="15" customHeight="1" x14ac:dyDescent="0.25">
      <c r="C1796" s="143"/>
      <c r="D1796" s="134"/>
      <c r="E1796" s="134"/>
      <c r="F1796" s="135"/>
    </row>
    <row r="1797" spans="3:6" ht="15" customHeight="1" x14ac:dyDescent="0.25">
      <c r="C1797" s="143"/>
      <c r="D1797" s="134"/>
      <c r="E1797" s="134"/>
      <c r="F1797" s="135"/>
    </row>
    <row r="1798" spans="3:6" ht="15" customHeight="1" x14ac:dyDescent="0.25">
      <c r="C1798" s="143"/>
      <c r="D1798" s="134"/>
      <c r="E1798" s="134"/>
      <c r="F1798" s="135"/>
    </row>
    <row r="1799" spans="3:6" ht="15" customHeight="1" x14ac:dyDescent="0.25">
      <c r="C1799" s="143"/>
      <c r="D1799" s="134"/>
      <c r="E1799" s="134"/>
      <c r="F1799" s="135"/>
    </row>
    <row r="1800" spans="3:6" ht="15" customHeight="1" x14ac:dyDescent="0.25">
      <c r="C1800" s="143"/>
      <c r="D1800" s="134"/>
      <c r="E1800" s="134"/>
      <c r="F1800" s="135"/>
    </row>
    <row r="1801" spans="3:6" ht="15" customHeight="1" x14ac:dyDescent="0.25">
      <c r="C1801" s="143"/>
      <c r="D1801" s="134"/>
      <c r="E1801" s="134"/>
      <c r="F1801" s="135"/>
    </row>
    <row r="1802" spans="3:6" ht="15" customHeight="1" x14ac:dyDescent="0.25">
      <c r="C1802" s="143"/>
      <c r="D1802" s="134"/>
      <c r="E1802" s="134"/>
      <c r="F1802" s="135"/>
    </row>
    <row r="1803" spans="3:6" ht="15" customHeight="1" x14ac:dyDescent="0.25">
      <c r="C1803" s="143"/>
      <c r="D1803" s="134"/>
      <c r="E1803" s="134"/>
      <c r="F1803" s="135"/>
    </row>
    <row r="1804" spans="3:6" ht="15" customHeight="1" x14ac:dyDescent="0.25">
      <c r="C1804" s="143"/>
      <c r="D1804" s="134"/>
      <c r="E1804" s="134"/>
      <c r="F1804" s="135"/>
    </row>
    <row r="1805" spans="3:6" ht="15" customHeight="1" x14ac:dyDescent="0.25">
      <c r="C1805" s="143"/>
      <c r="D1805" s="134"/>
      <c r="E1805" s="134"/>
      <c r="F1805" s="135"/>
    </row>
    <row r="1806" spans="3:6" ht="15" customHeight="1" x14ac:dyDescent="0.25">
      <c r="C1806" s="143"/>
      <c r="D1806" s="134"/>
      <c r="E1806" s="134"/>
      <c r="F1806" s="135"/>
    </row>
    <row r="1807" spans="3:6" ht="15" customHeight="1" x14ac:dyDescent="0.25">
      <c r="C1807" s="143"/>
      <c r="D1807" s="134"/>
      <c r="E1807" s="134"/>
      <c r="F1807" s="135"/>
    </row>
    <row r="1808" spans="3:6" ht="15" customHeight="1" x14ac:dyDescent="0.25">
      <c r="C1808" s="143"/>
      <c r="D1808" s="134"/>
      <c r="E1808" s="134"/>
      <c r="F1808" s="135"/>
    </row>
    <row r="1809" spans="3:6" ht="15" customHeight="1" x14ac:dyDescent="0.25">
      <c r="C1809" s="143"/>
      <c r="D1809" s="134"/>
      <c r="E1809" s="134"/>
      <c r="F1809" s="135"/>
    </row>
    <row r="1810" spans="3:6" ht="15" customHeight="1" x14ac:dyDescent="0.25">
      <c r="C1810" s="143"/>
      <c r="D1810" s="134"/>
      <c r="E1810" s="134"/>
      <c r="F1810" s="135"/>
    </row>
    <row r="1811" spans="3:6" ht="15" customHeight="1" x14ac:dyDescent="0.25">
      <c r="C1811" s="143"/>
      <c r="D1811" s="134"/>
      <c r="E1811" s="134"/>
      <c r="F1811" s="135"/>
    </row>
    <row r="1812" spans="3:6" ht="15" customHeight="1" x14ac:dyDescent="0.25">
      <c r="C1812" s="143"/>
      <c r="D1812" s="134"/>
      <c r="E1812" s="134"/>
      <c r="F1812" s="135"/>
    </row>
    <row r="1813" spans="3:6" ht="15" customHeight="1" x14ac:dyDescent="0.25">
      <c r="C1813" s="143"/>
      <c r="D1813" s="134"/>
      <c r="E1813" s="134"/>
      <c r="F1813" s="135"/>
    </row>
    <row r="1814" spans="3:6" ht="15" customHeight="1" x14ac:dyDescent="0.25">
      <c r="C1814" s="143"/>
      <c r="D1814" s="134"/>
      <c r="E1814" s="134"/>
      <c r="F1814" s="135"/>
    </row>
    <row r="1815" spans="3:6" ht="15" customHeight="1" x14ac:dyDescent="0.25">
      <c r="C1815" s="143"/>
      <c r="D1815" s="134"/>
      <c r="E1815" s="134"/>
      <c r="F1815" s="135"/>
    </row>
    <row r="1816" spans="3:6" ht="15" customHeight="1" x14ac:dyDescent="0.25">
      <c r="C1816" s="143"/>
      <c r="D1816" s="134"/>
      <c r="E1816" s="134"/>
      <c r="F1816" s="135"/>
    </row>
    <row r="1817" spans="3:6" ht="15" customHeight="1" x14ac:dyDescent="0.25">
      <c r="C1817" s="143"/>
      <c r="D1817" s="134"/>
      <c r="E1817" s="134"/>
      <c r="F1817" s="135"/>
    </row>
    <row r="1818" spans="3:6" ht="15" customHeight="1" x14ac:dyDescent="0.25">
      <c r="C1818" s="143"/>
      <c r="D1818" s="134"/>
      <c r="E1818" s="134"/>
      <c r="F1818" s="135"/>
    </row>
    <row r="1819" spans="3:6" ht="15" customHeight="1" x14ac:dyDescent="0.25">
      <c r="C1819" s="143"/>
      <c r="D1819" s="134"/>
      <c r="E1819" s="134"/>
      <c r="F1819" s="135"/>
    </row>
    <row r="1820" spans="3:6" ht="15" customHeight="1" x14ac:dyDescent="0.25">
      <c r="C1820" s="143"/>
      <c r="D1820" s="134"/>
      <c r="E1820" s="134"/>
      <c r="F1820" s="135"/>
    </row>
    <row r="1821" spans="3:6" ht="15" customHeight="1" x14ac:dyDescent="0.25">
      <c r="C1821" s="143"/>
      <c r="D1821" s="134"/>
      <c r="E1821" s="134"/>
      <c r="F1821" s="135"/>
    </row>
    <row r="1822" spans="3:6" ht="15" customHeight="1" x14ac:dyDescent="0.25">
      <c r="C1822" s="143"/>
      <c r="D1822" s="134"/>
      <c r="E1822" s="134"/>
      <c r="F1822" s="135"/>
    </row>
    <row r="1823" spans="3:6" ht="15" customHeight="1" x14ac:dyDescent="0.25">
      <c r="C1823" s="143"/>
      <c r="D1823" s="134"/>
      <c r="E1823" s="134"/>
      <c r="F1823" s="135"/>
    </row>
    <row r="1824" spans="3:6" ht="15" customHeight="1" x14ac:dyDescent="0.25">
      <c r="C1824" s="143"/>
      <c r="D1824" s="134"/>
      <c r="E1824" s="134"/>
      <c r="F1824" s="135"/>
    </row>
    <row r="1825" spans="3:6" ht="15" customHeight="1" x14ac:dyDescent="0.25">
      <c r="C1825" s="143"/>
      <c r="D1825" s="134"/>
      <c r="E1825" s="134"/>
      <c r="F1825" s="135"/>
    </row>
    <row r="1826" spans="3:6" ht="15" customHeight="1" x14ac:dyDescent="0.25">
      <c r="C1826" s="143"/>
      <c r="D1826" s="134"/>
      <c r="E1826" s="134"/>
      <c r="F1826" s="135"/>
    </row>
    <row r="1827" spans="3:6" ht="15" customHeight="1" x14ac:dyDescent="0.25">
      <c r="C1827" s="143"/>
      <c r="D1827" s="134"/>
      <c r="E1827" s="134"/>
      <c r="F1827" s="135"/>
    </row>
    <row r="1828" spans="3:6" ht="15" customHeight="1" x14ac:dyDescent="0.25">
      <c r="C1828" s="143"/>
      <c r="D1828" s="134"/>
      <c r="E1828" s="134"/>
      <c r="F1828" s="135"/>
    </row>
    <row r="1829" spans="3:6" ht="15" customHeight="1" x14ac:dyDescent="0.25">
      <c r="C1829" s="143"/>
      <c r="D1829" s="134"/>
      <c r="E1829" s="134"/>
      <c r="F1829" s="135"/>
    </row>
    <row r="1830" spans="3:6" ht="15" customHeight="1" x14ac:dyDescent="0.25">
      <c r="C1830" s="143"/>
      <c r="D1830" s="134"/>
      <c r="E1830" s="134"/>
      <c r="F1830" s="135"/>
    </row>
    <row r="1831" spans="3:6" ht="15" customHeight="1" x14ac:dyDescent="0.25">
      <c r="C1831" s="143"/>
      <c r="D1831" s="134"/>
      <c r="E1831" s="134"/>
      <c r="F1831" s="135"/>
    </row>
    <row r="1832" spans="3:6" ht="15" customHeight="1" x14ac:dyDescent="0.25">
      <c r="C1832" s="143"/>
      <c r="D1832" s="134"/>
      <c r="E1832" s="134"/>
      <c r="F1832" s="135"/>
    </row>
    <row r="1833" spans="3:6" ht="15" customHeight="1" x14ac:dyDescent="0.25">
      <c r="C1833" s="143"/>
      <c r="D1833" s="134"/>
      <c r="E1833" s="134"/>
      <c r="F1833" s="135"/>
    </row>
    <row r="1834" spans="3:6" ht="15" customHeight="1" x14ac:dyDescent="0.25">
      <c r="C1834" s="143"/>
      <c r="D1834" s="134"/>
      <c r="E1834" s="134"/>
      <c r="F1834" s="135"/>
    </row>
    <row r="1835" spans="3:6" ht="15" customHeight="1" x14ac:dyDescent="0.25">
      <c r="C1835" s="143"/>
      <c r="D1835" s="134"/>
      <c r="E1835" s="134"/>
      <c r="F1835" s="135"/>
    </row>
    <row r="1836" spans="3:6" ht="15" customHeight="1" x14ac:dyDescent="0.25">
      <c r="C1836" s="143"/>
      <c r="D1836" s="134"/>
      <c r="E1836" s="134"/>
      <c r="F1836" s="135"/>
    </row>
    <row r="1837" spans="3:6" ht="15" customHeight="1" x14ac:dyDescent="0.25">
      <c r="C1837" s="143"/>
      <c r="D1837" s="134"/>
      <c r="E1837" s="134"/>
      <c r="F1837" s="135"/>
    </row>
    <row r="1838" spans="3:6" ht="15" customHeight="1" x14ac:dyDescent="0.25">
      <c r="C1838" s="143"/>
      <c r="D1838" s="134"/>
      <c r="E1838" s="134"/>
      <c r="F1838" s="135"/>
    </row>
    <row r="1839" spans="3:6" ht="15" customHeight="1" x14ac:dyDescent="0.25">
      <c r="C1839" s="143"/>
      <c r="D1839" s="134"/>
      <c r="E1839" s="134"/>
      <c r="F1839" s="135"/>
    </row>
    <row r="1840" spans="3:6" ht="15" customHeight="1" x14ac:dyDescent="0.25">
      <c r="C1840" s="143"/>
      <c r="D1840" s="134"/>
      <c r="E1840" s="134"/>
      <c r="F1840" s="135"/>
    </row>
    <row r="1841" spans="3:6" ht="15" customHeight="1" x14ac:dyDescent="0.25">
      <c r="C1841" s="143"/>
      <c r="D1841" s="134"/>
      <c r="E1841" s="134"/>
      <c r="F1841" s="135"/>
    </row>
    <row r="1842" spans="3:6" ht="15" customHeight="1" x14ac:dyDescent="0.25">
      <c r="C1842" s="143"/>
      <c r="D1842" s="134"/>
      <c r="E1842" s="134"/>
      <c r="F1842" s="135"/>
    </row>
  </sheetData>
  <hyperlinks>
    <hyperlink ref="D17" r:id="rId1" xr:uid="{00000000-0004-0000-08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3678"/>
  <sheetViews>
    <sheetView zoomScaleNormal="100" workbookViewId="0"/>
  </sheetViews>
  <sheetFormatPr baseColWidth="10" defaultColWidth="12" defaultRowHeight="15" customHeight="1" x14ac:dyDescent="0.2"/>
  <cols>
    <col min="1" max="1" width="12" style="120"/>
    <col min="2" max="2" width="7" style="120" customWidth="1"/>
    <col min="3" max="3" width="17.7109375" style="120" customWidth="1"/>
    <col min="4" max="4" width="14.140625" style="120" customWidth="1"/>
    <col min="5" max="5" width="14.42578125" style="120" bestFit="1" customWidth="1"/>
    <col min="6" max="6" width="14.85546875" style="120" customWidth="1"/>
    <col min="7" max="7" width="14.28515625" style="120" customWidth="1"/>
    <col min="8" max="8" width="16.140625" style="120" customWidth="1"/>
    <col min="9" max="9" width="12" style="120"/>
    <col min="10" max="12" width="13.28515625" style="120" customWidth="1"/>
    <col min="13" max="16384" width="12" style="120"/>
  </cols>
  <sheetData>
    <row r="1" spans="2:12" ht="15" customHeight="1" thickBot="1" x14ac:dyDescent="0.25"/>
    <row r="2" spans="2:12" ht="18" customHeight="1" x14ac:dyDescent="0.2">
      <c r="B2" s="121" t="s">
        <v>2302</v>
      </c>
      <c r="C2" s="122"/>
      <c r="D2" s="122"/>
      <c r="E2" s="122"/>
      <c r="F2" s="122"/>
      <c r="G2" s="122"/>
      <c r="H2" s="122"/>
      <c r="I2" s="123"/>
    </row>
    <row r="3" spans="2:12" s="172" customFormat="1" ht="15" customHeight="1" x14ac:dyDescent="0.25">
      <c r="B3" s="179"/>
      <c r="C3" s="190"/>
      <c r="D3" s="180"/>
      <c r="E3" s="180"/>
      <c r="F3" s="180"/>
      <c r="G3" s="180"/>
      <c r="H3" s="180"/>
      <c r="I3" s="181"/>
    </row>
    <row r="4" spans="2:12" s="172" customFormat="1" ht="15" customHeight="1" x14ac:dyDescent="0.25">
      <c r="B4" s="179"/>
      <c r="C4" s="190" t="s">
        <v>2367</v>
      </c>
      <c r="D4" s="180"/>
      <c r="E4" s="180"/>
      <c r="F4" s="180"/>
      <c r="G4" s="180"/>
      <c r="H4" s="180"/>
      <c r="I4" s="181"/>
    </row>
    <row r="5" spans="2:12" s="172" customFormat="1" ht="15" customHeight="1" x14ac:dyDescent="0.25">
      <c r="B5" s="179"/>
      <c r="C5" s="190" t="s">
        <v>2368</v>
      </c>
      <c r="D5" s="180"/>
      <c r="E5" s="180"/>
      <c r="F5" s="180"/>
      <c r="G5" s="180"/>
      <c r="H5" s="180"/>
      <c r="I5" s="181"/>
    </row>
    <row r="6" spans="2:12" s="172" customFormat="1" ht="15" customHeight="1" x14ac:dyDescent="0.25">
      <c r="B6" s="179"/>
      <c r="C6" s="190" t="s">
        <v>2369</v>
      </c>
      <c r="D6" s="180"/>
      <c r="E6" s="180"/>
      <c r="F6" s="180"/>
      <c r="G6" s="180"/>
      <c r="H6" s="180"/>
      <c r="I6" s="181"/>
    </row>
    <row r="7" spans="2:12" s="172" customFormat="1" ht="15" customHeight="1" x14ac:dyDescent="0.25">
      <c r="B7" s="179"/>
      <c r="C7" s="190"/>
      <c r="D7" s="180"/>
      <c r="E7" s="180"/>
      <c r="F7" s="180"/>
      <c r="G7" s="180"/>
      <c r="H7" s="180"/>
      <c r="I7" s="181"/>
    </row>
    <row r="8" spans="2:12" s="172" customFormat="1" ht="15" customHeight="1" x14ac:dyDescent="0.25">
      <c r="B8" s="179"/>
      <c r="C8" s="119" t="s">
        <v>2370</v>
      </c>
      <c r="D8" s="180"/>
      <c r="E8" s="180"/>
      <c r="F8" s="180"/>
      <c r="G8" s="180"/>
      <c r="H8" s="180"/>
      <c r="I8" s="181"/>
    </row>
    <row r="9" spans="2:12" s="172" customFormat="1" ht="15" customHeight="1" x14ac:dyDescent="0.25">
      <c r="B9" s="179"/>
      <c r="C9" s="119" t="s">
        <v>2371</v>
      </c>
      <c r="D9" s="180"/>
      <c r="E9" s="180"/>
      <c r="F9" s="180"/>
      <c r="G9" s="180"/>
      <c r="H9" s="180"/>
      <c r="I9" s="181"/>
    </row>
    <row r="10" spans="2:12" s="172" customFormat="1" ht="15" customHeight="1" x14ac:dyDescent="0.25">
      <c r="B10" s="179"/>
      <c r="C10" s="119" t="s">
        <v>2372</v>
      </c>
      <c r="D10" s="180"/>
      <c r="E10" s="180"/>
      <c r="F10" s="180"/>
      <c r="G10" s="180"/>
      <c r="H10" s="180"/>
      <c r="I10" s="181"/>
      <c r="L10" s="196"/>
    </row>
    <row r="11" spans="2:12" s="172" customFormat="1" ht="15" customHeight="1" x14ac:dyDescent="0.25">
      <c r="B11" s="179"/>
      <c r="C11" s="119" t="s">
        <v>2373</v>
      </c>
      <c r="D11" s="180"/>
      <c r="E11" s="180"/>
      <c r="F11" s="180"/>
      <c r="G11" s="180"/>
      <c r="H11" s="180"/>
      <c r="I11" s="181"/>
      <c r="L11" s="196"/>
    </row>
    <row r="12" spans="2:12" s="172" customFormat="1" ht="15" customHeight="1" x14ac:dyDescent="0.25">
      <c r="B12" s="179"/>
      <c r="C12" s="119" t="s">
        <v>2377</v>
      </c>
      <c r="D12" s="180"/>
      <c r="E12" s="180"/>
      <c r="F12" s="180"/>
      <c r="G12" s="180"/>
      <c r="H12" s="180"/>
      <c r="I12" s="181"/>
      <c r="L12" s="196"/>
    </row>
    <row r="13" spans="2:12" s="172" customFormat="1" ht="15" customHeight="1" x14ac:dyDescent="0.25">
      <c r="B13" s="179"/>
      <c r="C13" s="119" t="s">
        <v>2378</v>
      </c>
      <c r="D13" s="180"/>
      <c r="E13" s="180"/>
      <c r="F13" s="180"/>
      <c r="G13" s="180"/>
      <c r="H13" s="180"/>
      <c r="I13" s="181"/>
      <c r="L13" s="196"/>
    </row>
    <row r="14" spans="2:12" s="172" customFormat="1" ht="15" customHeight="1" x14ac:dyDescent="0.25">
      <c r="B14" s="179"/>
      <c r="C14" s="119" t="s">
        <v>2379</v>
      </c>
      <c r="D14" s="180"/>
      <c r="E14" s="180"/>
      <c r="F14" s="180"/>
      <c r="G14" s="180"/>
      <c r="H14" s="180"/>
      <c r="I14" s="181"/>
      <c r="L14" s="196"/>
    </row>
    <row r="15" spans="2:12" s="172" customFormat="1" ht="15" customHeight="1" x14ac:dyDescent="0.25">
      <c r="B15" s="179"/>
      <c r="C15" s="119"/>
      <c r="D15" s="180"/>
      <c r="E15" s="180"/>
      <c r="F15" s="180"/>
      <c r="G15" s="180"/>
      <c r="H15" s="180"/>
      <c r="I15" s="181"/>
      <c r="L15" s="196"/>
    </row>
    <row r="16" spans="2:12" s="172" customFormat="1" ht="15" customHeight="1" x14ac:dyDescent="0.25">
      <c r="B16" s="179"/>
      <c r="C16" s="173" t="s">
        <v>2375</v>
      </c>
      <c r="D16" s="180"/>
      <c r="E16" s="180"/>
      <c r="F16" s="180"/>
      <c r="G16" s="180"/>
      <c r="H16" s="180"/>
      <c r="I16" s="181"/>
      <c r="L16" s="196"/>
    </row>
    <row r="17" spans="2:14" s="172" customFormat="1" ht="15" customHeight="1" x14ac:dyDescent="0.25">
      <c r="B17" s="179"/>
      <c r="C17" s="173"/>
      <c r="D17" s="195" t="s">
        <v>2374</v>
      </c>
      <c r="E17" s="180"/>
      <c r="F17" s="180"/>
      <c r="G17" s="180"/>
      <c r="H17" s="180"/>
      <c r="I17" s="181"/>
    </row>
    <row r="18" spans="2:14" s="172" customFormat="1" ht="15" customHeight="1" thickBot="1" x14ac:dyDescent="0.3">
      <c r="B18" s="182"/>
      <c r="C18" s="183"/>
      <c r="D18" s="183"/>
      <c r="E18" s="183"/>
      <c r="F18" s="183"/>
      <c r="G18" s="183"/>
      <c r="H18" s="183"/>
      <c r="I18" s="184"/>
    </row>
    <row r="19" spans="2:14" s="172" customFormat="1" ht="15" customHeight="1" thickBot="1" x14ac:dyDescent="0.3"/>
    <row r="20" spans="2:14" s="172" customFormat="1" ht="15" customHeight="1" x14ac:dyDescent="0.25">
      <c r="C20" s="185"/>
      <c r="D20" s="186" t="s">
        <v>2305</v>
      </c>
      <c r="E20" s="186" t="s">
        <v>1879</v>
      </c>
      <c r="F20" s="186" t="s">
        <v>2304</v>
      </c>
      <c r="G20" s="186" t="s">
        <v>1879</v>
      </c>
      <c r="J20" s="189"/>
      <c r="K20" s="189"/>
      <c r="L20" s="189"/>
      <c r="M20" s="189"/>
    </row>
    <row r="21" spans="2:14" s="191" customFormat="1" ht="15" customHeight="1" x14ac:dyDescent="0.25">
      <c r="C21" s="192"/>
      <c r="D21" s="193" t="s">
        <v>2412</v>
      </c>
      <c r="E21" s="193" t="s">
        <v>2380</v>
      </c>
      <c r="F21" s="193" t="s">
        <v>2412</v>
      </c>
      <c r="G21" s="193" t="s">
        <v>2380</v>
      </c>
      <c r="J21" s="193"/>
      <c r="K21" s="193"/>
      <c r="L21" s="193"/>
      <c r="M21" s="193"/>
    </row>
    <row r="22" spans="2:14" s="172" customFormat="1" ht="15" customHeight="1" thickBot="1" x14ac:dyDescent="0.3">
      <c r="C22" s="176" t="s">
        <v>2306</v>
      </c>
      <c r="D22" s="176" t="s">
        <v>2303</v>
      </c>
      <c r="E22" s="176" t="s">
        <v>2363</v>
      </c>
      <c r="F22" s="176" t="s">
        <v>2303</v>
      </c>
      <c r="G22" s="176" t="s">
        <v>2363</v>
      </c>
      <c r="J22" s="189"/>
      <c r="K22" s="189"/>
      <c r="L22" s="189"/>
      <c r="M22" s="189"/>
    </row>
    <row r="23" spans="2:14" s="172" customFormat="1" ht="15" customHeight="1" x14ac:dyDescent="0.25">
      <c r="C23" s="177">
        <v>38353</v>
      </c>
      <c r="D23" s="187">
        <v>0.05</v>
      </c>
      <c r="E23" s="187">
        <v>50</v>
      </c>
      <c r="F23" s="187">
        <v>0</v>
      </c>
      <c r="G23" s="187">
        <v>44</v>
      </c>
      <c r="I23" s="188"/>
      <c r="J23" s="202"/>
      <c r="K23" s="202"/>
      <c r="L23" s="202"/>
      <c r="M23" s="202"/>
    </row>
    <row r="24" spans="2:14" s="172" customFormat="1" ht="15" customHeight="1" x14ac:dyDescent="0.25">
      <c r="C24" s="178">
        <v>38354</v>
      </c>
      <c r="D24" s="187">
        <v>1.1599999999999999</v>
      </c>
      <c r="E24" s="187">
        <v>47</v>
      </c>
      <c r="F24" s="187">
        <v>0.02</v>
      </c>
      <c r="G24" s="187">
        <v>32</v>
      </c>
      <c r="I24" s="188"/>
      <c r="J24" s="202"/>
      <c r="K24" s="202"/>
      <c r="L24" s="202"/>
      <c r="M24" s="202"/>
    </row>
    <row r="25" spans="2:14" s="172" customFormat="1" ht="15" customHeight="1" x14ac:dyDescent="0.25">
      <c r="C25" s="178">
        <v>38355</v>
      </c>
      <c r="D25" s="187">
        <v>0.01</v>
      </c>
      <c r="E25" s="187">
        <v>48</v>
      </c>
      <c r="F25" s="187">
        <v>0.18</v>
      </c>
      <c r="G25" s="187">
        <v>46</v>
      </c>
      <c r="I25" s="188"/>
      <c r="J25" s="202"/>
      <c r="K25" s="202"/>
      <c r="L25" s="202"/>
      <c r="M25" s="202"/>
    </row>
    <row r="26" spans="2:14" s="172" customFormat="1" ht="15" customHeight="1" x14ac:dyDescent="0.25">
      <c r="C26" s="178">
        <v>38356</v>
      </c>
      <c r="D26" s="187">
        <v>0</v>
      </c>
      <c r="E26" s="187">
        <v>46</v>
      </c>
      <c r="F26" s="187">
        <v>0.28999999999999998</v>
      </c>
      <c r="G26" s="187">
        <v>40</v>
      </c>
      <c r="I26" s="188"/>
      <c r="J26" s="202"/>
      <c r="K26" s="202"/>
      <c r="L26" s="202"/>
      <c r="M26" s="202"/>
    </row>
    <row r="27" spans="2:14" s="172" customFormat="1" ht="15" customHeight="1" x14ac:dyDescent="0.25">
      <c r="C27" s="178">
        <v>38357</v>
      </c>
      <c r="D27" s="187">
        <v>0.08</v>
      </c>
      <c r="E27" s="187">
        <v>48</v>
      </c>
      <c r="F27" s="187">
        <v>0.1</v>
      </c>
      <c r="G27" s="187">
        <v>34</v>
      </c>
      <c r="I27" s="188"/>
      <c r="J27" s="202"/>
      <c r="K27" s="202"/>
      <c r="L27" s="202"/>
      <c r="M27" s="202"/>
    </row>
    <row r="28" spans="2:14" s="172" customFormat="1" ht="15" customHeight="1" x14ac:dyDescent="0.25">
      <c r="C28" s="178">
        <v>38358</v>
      </c>
      <c r="D28" s="187">
        <v>0.02</v>
      </c>
      <c r="E28" s="187">
        <v>50</v>
      </c>
      <c r="F28" s="187">
        <v>0.64</v>
      </c>
      <c r="G28" s="187">
        <v>30</v>
      </c>
      <c r="I28" s="188"/>
    </row>
    <row r="29" spans="2:14" s="172" customFormat="1" ht="15" customHeight="1" x14ac:dyDescent="0.25">
      <c r="C29" s="178">
        <v>38359</v>
      </c>
      <c r="D29" s="187">
        <v>0.59</v>
      </c>
      <c r="E29" s="187">
        <v>52</v>
      </c>
      <c r="F29" s="187">
        <v>0</v>
      </c>
      <c r="G29" s="187">
        <v>34</v>
      </c>
      <c r="I29" s="188"/>
    </row>
    <row r="30" spans="2:14" s="172" customFormat="1" ht="15" customHeight="1" x14ac:dyDescent="0.25">
      <c r="C30" s="178">
        <v>38360</v>
      </c>
      <c r="D30" s="187">
        <v>0.42</v>
      </c>
      <c r="E30" s="187">
        <v>51</v>
      </c>
      <c r="F30" s="187">
        <v>0.57999999999999996</v>
      </c>
      <c r="G30" s="187">
        <v>32</v>
      </c>
      <c r="I30" s="175"/>
      <c r="K30" s="203"/>
      <c r="M30" s="204"/>
      <c r="N30" s="174"/>
    </row>
    <row r="31" spans="2:14" s="172" customFormat="1" ht="15" customHeight="1" x14ac:dyDescent="0.25">
      <c r="C31" s="178">
        <v>38361</v>
      </c>
      <c r="D31" s="187">
        <v>0.02</v>
      </c>
      <c r="E31" s="187">
        <v>51</v>
      </c>
      <c r="F31" s="187">
        <v>0</v>
      </c>
      <c r="G31" s="187">
        <v>30</v>
      </c>
      <c r="I31" s="175"/>
      <c r="K31" s="203"/>
      <c r="M31" s="204"/>
      <c r="N31" s="174"/>
    </row>
    <row r="32" spans="2:14" s="172" customFormat="1" ht="15" customHeight="1" x14ac:dyDescent="0.25">
      <c r="C32" s="178">
        <v>38362</v>
      </c>
      <c r="D32" s="187">
        <v>0.47</v>
      </c>
      <c r="E32" s="187">
        <v>51</v>
      </c>
      <c r="F32" s="187">
        <v>0.03</v>
      </c>
      <c r="G32" s="187">
        <v>36</v>
      </c>
      <c r="I32" s="175"/>
      <c r="K32" s="203"/>
      <c r="M32" s="204"/>
      <c r="N32" s="174"/>
    </row>
    <row r="33" spans="3:14" s="172" customFormat="1" ht="15" customHeight="1" x14ac:dyDescent="0.25">
      <c r="C33" s="178">
        <v>38363</v>
      </c>
      <c r="D33" s="187">
        <v>0.45</v>
      </c>
      <c r="E33" s="187">
        <v>48</v>
      </c>
      <c r="F33" s="187">
        <v>0.01</v>
      </c>
      <c r="G33" s="187">
        <v>32</v>
      </c>
      <c r="I33" s="175"/>
      <c r="K33" s="203"/>
      <c r="M33" s="204"/>
      <c r="N33" s="174"/>
    </row>
    <row r="34" spans="3:14" s="172" customFormat="1" ht="15" customHeight="1" x14ac:dyDescent="0.25">
      <c r="C34" s="178">
        <v>38364</v>
      </c>
      <c r="D34" s="187">
        <v>0</v>
      </c>
      <c r="E34" s="187">
        <v>46</v>
      </c>
      <c r="F34" s="187">
        <v>0.28999999999999998</v>
      </c>
      <c r="G34" s="187">
        <v>34</v>
      </c>
    </row>
    <row r="35" spans="3:14" s="172" customFormat="1" ht="15" customHeight="1" x14ac:dyDescent="0.25">
      <c r="C35" s="178">
        <v>38365</v>
      </c>
      <c r="D35" s="187">
        <v>0</v>
      </c>
      <c r="E35" s="187">
        <v>44</v>
      </c>
      <c r="F35" s="187">
        <v>0.05</v>
      </c>
      <c r="G35" s="187">
        <v>44</v>
      </c>
    </row>
    <row r="36" spans="3:14" s="172" customFormat="1" ht="15" customHeight="1" x14ac:dyDescent="0.25">
      <c r="C36" s="178">
        <v>38366</v>
      </c>
      <c r="D36" s="187">
        <v>0</v>
      </c>
      <c r="E36" s="187">
        <v>45</v>
      </c>
      <c r="F36" s="187">
        <v>0.44</v>
      </c>
      <c r="G36" s="187">
        <v>48</v>
      </c>
    </row>
    <row r="37" spans="3:14" s="172" customFormat="1" ht="15" customHeight="1" x14ac:dyDescent="0.25">
      <c r="C37" s="178">
        <v>38367</v>
      </c>
      <c r="D37" s="187">
        <v>0</v>
      </c>
      <c r="E37" s="187">
        <v>44</v>
      </c>
      <c r="F37" s="187">
        <v>0.01</v>
      </c>
      <c r="G37" s="187">
        <v>28</v>
      </c>
    </row>
    <row r="38" spans="3:14" s="172" customFormat="1" ht="15" customHeight="1" x14ac:dyDescent="0.25">
      <c r="C38" s="178">
        <v>38368</v>
      </c>
      <c r="D38" s="187">
        <v>0</v>
      </c>
      <c r="E38" s="187">
        <v>50</v>
      </c>
      <c r="F38" s="187">
        <v>0.05</v>
      </c>
      <c r="G38" s="187">
        <v>26</v>
      </c>
    </row>
    <row r="39" spans="3:14" s="172" customFormat="1" ht="15" customHeight="1" x14ac:dyDescent="0.25">
      <c r="C39" s="178">
        <v>38369</v>
      </c>
      <c r="D39" s="187">
        <v>0</v>
      </c>
      <c r="E39" s="187">
        <v>50</v>
      </c>
      <c r="F39" s="187">
        <v>0</v>
      </c>
      <c r="G39" s="187">
        <v>18</v>
      </c>
    </row>
    <row r="40" spans="3:14" s="172" customFormat="1" ht="15" customHeight="1" x14ac:dyDescent="0.25">
      <c r="C40" s="178">
        <v>38370</v>
      </c>
      <c r="D40" s="187">
        <v>0</v>
      </c>
      <c r="E40" s="187">
        <v>50</v>
      </c>
      <c r="F40" s="187">
        <v>0</v>
      </c>
      <c r="G40" s="187">
        <v>8</v>
      </c>
    </row>
    <row r="41" spans="3:14" s="172" customFormat="1" ht="15" customHeight="1" x14ac:dyDescent="0.25">
      <c r="C41" s="178">
        <v>38371</v>
      </c>
      <c r="D41" s="187">
        <v>0</v>
      </c>
      <c r="E41" s="187">
        <v>49</v>
      </c>
      <c r="F41" s="187">
        <v>7.0000000000000007E-2</v>
      </c>
      <c r="G41" s="187">
        <v>15</v>
      </c>
    </row>
    <row r="42" spans="3:14" s="172" customFormat="1" ht="15" customHeight="1" x14ac:dyDescent="0.25">
      <c r="C42" s="178">
        <v>38372</v>
      </c>
      <c r="D42" s="187">
        <v>0</v>
      </c>
      <c r="E42" s="187">
        <v>50</v>
      </c>
      <c r="F42" s="187">
        <v>0.01</v>
      </c>
      <c r="G42" s="187">
        <v>22</v>
      </c>
    </row>
    <row r="43" spans="3:14" s="172" customFormat="1" ht="15" customHeight="1" x14ac:dyDescent="0.25">
      <c r="C43" s="178">
        <v>38373</v>
      </c>
      <c r="D43" s="187">
        <v>0</v>
      </c>
      <c r="E43" s="187">
        <v>50</v>
      </c>
      <c r="F43" s="187">
        <v>0</v>
      </c>
      <c r="G43" s="187">
        <v>6</v>
      </c>
    </row>
    <row r="44" spans="3:14" s="172" customFormat="1" ht="15" customHeight="1" x14ac:dyDescent="0.25">
      <c r="C44" s="178">
        <v>38374</v>
      </c>
      <c r="D44" s="187">
        <v>0</v>
      </c>
      <c r="E44" s="187">
        <v>48</v>
      </c>
      <c r="F44" s="187">
        <v>0.18</v>
      </c>
      <c r="G44" s="187">
        <v>12</v>
      </c>
    </row>
    <row r="45" spans="3:14" s="172" customFormat="1" ht="15" customHeight="1" x14ac:dyDescent="0.25">
      <c r="C45" s="178">
        <v>38375</v>
      </c>
      <c r="D45" s="187">
        <v>0</v>
      </c>
      <c r="E45" s="187">
        <v>49</v>
      </c>
      <c r="F45" s="187">
        <v>0.26</v>
      </c>
      <c r="G45" s="187">
        <v>14</v>
      </c>
    </row>
    <row r="46" spans="3:14" s="172" customFormat="1" ht="15" customHeight="1" x14ac:dyDescent="0.25">
      <c r="C46" s="178">
        <v>38376</v>
      </c>
      <c r="D46" s="187">
        <v>0</v>
      </c>
      <c r="E46" s="187">
        <v>49</v>
      </c>
      <c r="F46" s="187">
        <v>0</v>
      </c>
      <c r="G46" s="187">
        <v>13</v>
      </c>
    </row>
    <row r="47" spans="3:14" s="172" customFormat="1" ht="15" customHeight="1" x14ac:dyDescent="0.25">
      <c r="C47" s="178">
        <v>38377</v>
      </c>
      <c r="D47" s="187">
        <v>0.09</v>
      </c>
      <c r="E47" s="187">
        <v>50</v>
      </c>
      <c r="F47" s="187">
        <v>0</v>
      </c>
      <c r="G47" s="187">
        <v>22</v>
      </c>
    </row>
    <row r="48" spans="3:14" s="172" customFormat="1" ht="15" customHeight="1" x14ac:dyDescent="0.25">
      <c r="C48" s="178">
        <v>38378</v>
      </c>
      <c r="D48" s="187">
        <v>0.33</v>
      </c>
      <c r="E48" s="187">
        <v>56</v>
      </c>
      <c r="F48" s="187">
        <v>0.2</v>
      </c>
      <c r="G48" s="187">
        <v>22</v>
      </c>
    </row>
    <row r="49" spans="3:7" s="172" customFormat="1" ht="15" customHeight="1" x14ac:dyDescent="0.25">
      <c r="C49" s="178">
        <v>38379</v>
      </c>
      <c r="D49" s="187">
        <v>0.28000000000000003</v>
      </c>
      <c r="E49" s="187">
        <v>52</v>
      </c>
      <c r="F49" s="187">
        <v>0</v>
      </c>
      <c r="G49" s="187">
        <v>11</v>
      </c>
    </row>
    <row r="50" spans="3:7" s="172" customFormat="1" ht="15" customHeight="1" x14ac:dyDescent="0.25">
      <c r="C50" s="178">
        <v>38380</v>
      </c>
      <c r="D50" s="187">
        <v>0.22</v>
      </c>
      <c r="E50" s="187">
        <v>52</v>
      </c>
      <c r="F50" s="187">
        <v>0</v>
      </c>
      <c r="G50" s="187">
        <v>11</v>
      </c>
    </row>
    <row r="51" spans="3:7" s="172" customFormat="1" ht="15" customHeight="1" x14ac:dyDescent="0.25">
      <c r="C51" s="178">
        <v>38381</v>
      </c>
      <c r="D51" s="187">
        <v>0</v>
      </c>
      <c r="E51" s="187">
        <v>52</v>
      </c>
      <c r="F51" s="187">
        <v>0</v>
      </c>
      <c r="G51" s="187">
        <v>22</v>
      </c>
    </row>
    <row r="52" spans="3:7" s="172" customFormat="1" ht="15" customHeight="1" x14ac:dyDescent="0.25">
      <c r="C52" s="178">
        <v>38382</v>
      </c>
      <c r="D52" s="187">
        <v>0</v>
      </c>
      <c r="E52" s="187">
        <v>51</v>
      </c>
      <c r="F52" s="187">
        <v>0</v>
      </c>
      <c r="G52" s="187">
        <v>31</v>
      </c>
    </row>
    <row r="53" spans="3:7" s="172" customFormat="1" ht="15" customHeight="1" x14ac:dyDescent="0.25">
      <c r="C53" s="178">
        <v>38383</v>
      </c>
      <c r="D53" s="187">
        <v>0</v>
      </c>
      <c r="E53" s="187">
        <v>52</v>
      </c>
      <c r="F53" s="187">
        <v>0</v>
      </c>
      <c r="G53" s="187">
        <v>24</v>
      </c>
    </row>
    <row r="54" spans="3:7" s="172" customFormat="1" ht="15" customHeight="1" x14ac:dyDescent="0.25">
      <c r="C54" s="178">
        <v>38384</v>
      </c>
      <c r="D54" s="187">
        <v>0</v>
      </c>
      <c r="E54" s="187">
        <v>58</v>
      </c>
      <c r="F54" s="187">
        <v>0.01</v>
      </c>
      <c r="G54" s="187">
        <v>25</v>
      </c>
    </row>
    <row r="55" spans="3:7" s="172" customFormat="1" ht="15" customHeight="1" x14ac:dyDescent="0.25">
      <c r="C55" s="178">
        <v>38385</v>
      </c>
      <c r="D55" s="187">
        <v>0</v>
      </c>
      <c r="E55" s="187">
        <v>58</v>
      </c>
      <c r="F55" s="187">
        <v>0</v>
      </c>
      <c r="G55" s="187">
        <v>27</v>
      </c>
    </row>
    <row r="56" spans="3:7" s="172" customFormat="1" ht="15" customHeight="1" x14ac:dyDescent="0.25">
      <c r="C56" s="178">
        <v>38386</v>
      </c>
      <c r="D56" s="187">
        <v>0</v>
      </c>
      <c r="E56" s="187">
        <v>55</v>
      </c>
      <c r="F56" s="187">
        <v>0.22</v>
      </c>
      <c r="G56" s="187">
        <v>28</v>
      </c>
    </row>
    <row r="57" spans="3:7" s="172" customFormat="1" ht="15" customHeight="1" x14ac:dyDescent="0.25">
      <c r="C57" s="178">
        <v>38387</v>
      </c>
      <c r="D57" s="187">
        <v>0</v>
      </c>
      <c r="E57" s="187">
        <v>52</v>
      </c>
      <c r="F57" s="187">
        <v>0.05</v>
      </c>
      <c r="G57" s="187">
        <v>34</v>
      </c>
    </row>
    <row r="58" spans="3:7" s="172" customFormat="1" ht="15" customHeight="1" x14ac:dyDescent="0.25">
      <c r="C58" s="178">
        <v>38388</v>
      </c>
      <c r="D58" s="187">
        <v>0</v>
      </c>
      <c r="E58" s="187">
        <v>54</v>
      </c>
      <c r="F58" s="187">
        <v>0.01</v>
      </c>
      <c r="G58" s="187">
        <v>39</v>
      </c>
    </row>
    <row r="59" spans="3:7" s="172" customFormat="1" ht="15" customHeight="1" x14ac:dyDescent="0.25">
      <c r="C59" s="178">
        <v>38389</v>
      </c>
      <c r="D59" s="187">
        <v>0</v>
      </c>
      <c r="E59" s="187">
        <v>52</v>
      </c>
      <c r="F59" s="187">
        <v>0</v>
      </c>
      <c r="G59" s="187">
        <v>36</v>
      </c>
    </row>
    <row r="60" spans="3:7" s="172" customFormat="1" ht="15" customHeight="1" x14ac:dyDescent="0.25">
      <c r="C60" s="178">
        <v>38390</v>
      </c>
      <c r="D60" s="187">
        <v>0.05</v>
      </c>
      <c r="E60" s="187">
        <v>52</v>
      </c>
      <c r="F60" s="187">
        <v>0</v>
      </c>
      <c r="G60" s="187">
        <v>36</v>
      </c>
    </row>
    <row r="61" spans="3:7" s="172" customFormat="1" ht="15" customHeight="1" x14ac:dyDescent="0.25">
      <c r="C61" s="178">
        <v>38391</v>
      </c>
      <c r="D61" s="187">
        <v>0</v>
      </c>
      <c r="E61" s="187">
        <v>52</v>
      </c>
      <c r="F61" s="187">
        <v>0</v>
      </c>
      <c r="G61" s="187">
        <v>40</v>
      </c>
    </row>
    <row r="62" spans="3:7" s="172" customFormat="1" ht="15" customHeight="1" x14ac:dyDescent="0.25">
      <c r="C62" s="178">
        <v>38392</v>
      </c>
      <c r="D62" s="187">
        <v>0</v>
      </c>
      <c r="E62" s="187">
        <v>52</v>
      </c>
      <c r="F62" s="187">
        <v>0.01</v>
      </c>
      <c r="G62" s="187">
        <v>42</v>
      </c>
    </row>
    <row r="63" spans="3:7" s="172" customFormat="1" ht="15" customHeight="1" x14ac:dyDescent="0.25">
      <c r="C63" s="178">
        <v>38393</v>
      </c>
      <c r="D63" s="187">
        <v>0</v>
      </c>
      <c r="E63" s="187">
        <v>55</v>
      </c>
      <c r="F63" s="187">
        <v>0.86</v>
      </c>
      <c r="G63" s="187">
        <v>36</v>
      </c>
    </row>
    <row r="64" spans="3:7" s="172" customFormat="1" ht="15" customHeight="1" x14ac:dyDescent="0.25">
      <c r="C64" s="178">
        <v>38394</v>
      </c>
      <c r="D64" s="187">
        <v>0</v>
      </c>
      <c r="E64" s="187">
        <v>54</v>
      </c>
      <c r="F64" s="187">
        <v>0</v>
      </c>
      <c r="G64" s="187">
        <v>30</v>
      </c>
    </row>
    <row r="65" spans="3:7" s="172" customFormat="1" ht="15" customHeight="1" x14ac:dyDescent="0.25">
      <c r="C65" s="178">
        <v>38395</v>
      </c>
      <c r="D65" s="187">
        <v>0</v>
      </c>
      <c r="E65" s="187">
        <v>55</v>
      </c>
      <c r="F65" s="187">
        <v>0</v>
      </c>
      <c r="G65" s="187">
        <v>32</v>
      </c>
    </row>
    <row r="66" spans="3:7" s="172" customFormat="1" ht="15" customHeight="1" x14ac:dyDescent="0.25">
      <c r="C66" s="178">
        <v>38396</v>
      </c>
      <c r="D66" s="187">
        <v>0</v>
      </c>
      <c r="E66" s="187">
        <v>54</v>
      </c>
      <c r="F66" s="187">
        <v>0</v>
      </c>
      <c r="G66" s="187">
        <v>32</v>
      </c>
    </row>
    <row r="67" spans="3:7" s="172" customFormat="1" ht="15" customHeight="1" x14ac:dyDescent="0.25">
      <c r="C67" s="178">
        <v>38397</v>
      </c>
      <c r="D67" s="187">
        <v>0.57999999999999996</v>
      </c>
      <c r="E67" s="187">
        <v>54</v>
      </c>
      <c r="F67" s="187">
        <v>0.03</v>
      </c>
      <c r="G67" s="187">
        <v>29</v>
      </c>
    </row>
    <row r="68" spans="3:7" s="172" customFormat="1" ht="15" customHeight="1" x14ac:dyDescent="0.25">
      <c r="C68" s="178">
        <v>38398</v>
      </c>
      <c r="D68" s="187">
        <v>1.91</v>
      </c>
      <c r="E68" s="187">
        <v>54</v>
      </c>
      <c r="F68" s="187">
        <v>0.32</v>
      </c>
      <c r="G68" s="187">
        <v>44</v>
      </c>
    </row>
    <row r="69" spans="3:7" s="172" customFormat="1" ht="15" customHeight="1" x14ac:dyDescent="0.25">
      <c r="C69" s="178">
        <v>38399</v>
      </c>
      <c r="D69" s="187">
        <v>0.01</v>
      </c>
      <c r="E69" s="187">
        <v>56</v>
      </c>
      <c r="F69" s="187">
        <v>0.19</v>
      </c>
      <c r="G69" s="187">
        <v>44</v>
      </c>
    </row>
    <row r="70" spans="3:7" s="172" customFormat="1" ht="15" customHeight="1" x14ac:dyDescent="0.25">
      <c r="C70" s="178">
        <v>38400</v>
      </c>
      <c r="D70" s="187">
        <v>0.22</v>
      </c>
      <c r="E70" s="187">
        <v>56</v>
      </c>
      <c r="F70" s="187">
        <v>0</v>
      </c>
      <c r="G70" s="187">
        <v>36</v>
      </c>
    </row>
    <row r="71" spans="3:7" s="172" customFormat="1" ht="15" customHeight="1" x14ac:dyDescent="0.25">
      <c r="C71" s="178">
        <v>38401</v>
      </c>
      <c r="D71" s="187">
        <v>1.05</v>
      </c>
      <c r="E71" s="187">
        <v>57</v>
      </c>
      <c r="F71" s="187">
        <v>0</v>
      </c>
      <c r="G71" s="187">
        <v>26</v>
      </c>
    </row>
    <row r="72" spans="3:7" s="172" customFormat="1" ht="15" customHeight="1" x14ac:dyDescent="0.25">
      <c r="C72" s="178">
        <v>38402</v>
      </c>
      <c r="D72" s="187">
        <v>0.4</v>
      </c>
      <c r="E72" s="187">
        <v>54</v>
      </c>
      <c r="F72" s="187">
        <v>0</v>
      </c>
      <c r="G72" s="187">
        <v>20</v>
      </c>
    </row>
    <row r="73" spans="3:7" s="172" customFormat="1" ht="15" customHeight="1" x14ac:dyDescent="0.25">
      <c r="C73" s="178">
        <v>38403</v>
      </c>
      <c r="D73" s="187">
        <v>0.06</v>
      </c>
      <c r="E73" s="187">
        <v>56</v>
      </c>
      <c r="F73" s="187">
        <v>0.01</v>
      </c>
      <c r="G73" s="187">
        <v>26</v>
      </c>
    </row>
    <row r="74" spans="3:7" s="172" customFormat="1" ht="15" customHeight="1" x14ac:dyDescent="0.25">
      <c r="C74" s="178">
        <v>38404</v>
      </c>
      <c r="D74" s="187">
        <v>7.0000000000000007E-2</v>
      </c>
      <c r="E74" s="187">
        <v>58</v>
      </c>
      <c r="F74" s="187">
        <v>0.09</v>
      </c>
      <c r="G74" s="187">
        <v>28</v>
      </c>
    </row>
    <row r="75" spans="3:7" s="172" customFormat="1" ht="15" customHeight="1" x14ac:dyDescent="0.25">
      <c r="C75" s="178">
        <v>38405</v>
      </c>
      <c r="D75" s="187">
        <v>0</v>
      </c>
      <c r="E75" s="187">
        <v>56</v>
      </c>
      <c r="F75" s="187">
        <v>0.03</v>
      </c>
      <c r="G75" s="187">
        <v>28</v>
      </c>
    </row>
    <row r="76" spans="3:7" s="172" customFormat="1" ht="15" customHeight="1" x14ac:dyDescent="0.25">
      <c r="C76" s="178">
        <v>38406</v>
      </c>
      <c r="D76" s="187">
        <v>0</v>
      </c>
      <c r="E76" s="187">
        <v>54</v>
      </c>
      <c r="F76" s="187">
        <v>0</v>
      </c>
      <c r="G76" s="187">
        <v>30</v>
      </c>
    </row>
    <row r="77" spans="3:7" s="172" customFormat="1" ht="15" customHeight="1" x14ac:dyDescent="0.25">
      <c r="C77" s="178">
        <v>38407</v>
      </c>
      <c r="D77" s="187">
        <v>0</v>
      </c>
      <c r="E77" s="187">
        <v>54</v>
      </c>
      <c r="F77" s="187">
        <v>0.11</v>
      </c>
      <c r="G77" s="187">
        <v>20</v>
      </c>
    </row>
    <row r="78" spans="3:7" s="172" customFormat="1" ht="15" customHeight="1" x14ac:dyDescent="0.25">
      <c r="C78" s="178">
        <v>38408</v>
      </c>
      <c r="D78" s="187">
        <v>0</v>
      </c>
      <c r="E78" s="187">
        <v>54</v>
      </c>
      <c r="F78" s="187">
        <v>0.06</v>
      </c>
      <c r="G78" s="187">
        <v>24</v>
      </c>
    </row>
    <row r="79" spans="3:7" s="172" customFormat="1" ht="15" customHeight="1" x14ac:dyDescent="0.25">
      <c r="C79" s="178">
        <v>38409</v>
      </c>
      <c r="D79" s="187">
        <v>0</v>
      </c>
      <c r="E79" s="187">
        <v>55</v>
      </c>
      <c r="F79" s="187">
        <v>0</v>
      </c>
      <c r="G79" s="187">
        <v>26</v>
      </c>
    </row>
    <row r="80" spans="3:7" s="172" customFormat="1" ht="15" customHeight="1" x14ac:dyDescent="0.25">
      <c r="C80" s="178">
        <v>38410</v>
      </c>
      <c r="D80" s="187">
        <v>0.66</v>
      </c>
      <c r="E80" s="187">
        <v>56</v>
      </c>
      <c r="F80" s="187">
        <v>0</v>
      </c>
      <c r="G80" s="187">
        <v>27</v>
      </c>
    </row>
    <row r="81" spans="3:7" s="172" customFormat="1" ht="15" customHeight="1" x14ac:dyDescent="0.25">
      <c r="C81" s="178">
        <v>38411</v>
      </c>
      <c r="D81" s="187">
        <v>0.09</v>
      </c>
      <c r="E81" s="187">
        <v>56</v>
      </c>
      <c r="F81" s="187">
        <v>0.17</v>
      </c>
      <c r="G81" s="187">
        <v>28</v>
      </c>
    </row>
    <row r="82" spans="3:7" s="172" customFormat="1" ht="15" customHeight="1" x14ac:dyDescent="0.25">
      <c r="C82" s="178">
        <v>38412</v>
      </c>
      <c r="D82" s="187">
        <v>0.28000000000000003</v>
      </c>
      <c r="E82" s="187">
        <v>55</v>
      </c>
      <c r="F82" s="187">
        <v>0.11</v>
      </c>
      <c r="G82" s="187">
        <v>28</v>
      </c>
    </row>
    <row r="83" spans="3:7" s="172" customFormat="1" ht="15" customHeight="1" x14ac:dyDescent="0.25">
      <c r="C83" s="178">
        <v>38413</v>
      </c>
      <c r="D83" s="187">
        <v>0.01</v>
      </c>
      <c r="E83" s="187">
        <v>54</v>
      </c>
      <c r="F83" s="187">
        <v>0</v>
      </c>
      <c r="G83" s="187">
        <v>29</v>
      </c>
    </row>
    <row r="84" spans="3:7" s="172" customFormat="1" ht="15" customHeight="1" x14ac:dyDescent="0.25">
      <c r="C84" s="178">
        <v>38414</v>
      </c>
      <c r="D84" s="187">
        <v>0.32</v>
      </c>
      <c r="E84" s="187">
        <v>54</v>
      </c>
      <c r="F84" s="187">
        <v>0</v>
      </c>
      <c r="G84" s="187">
        <v>24</v>
      </c>
    </row>
    <row r="85" spans="3:7" s="172" customFormat="1" ht="15" customHeight="1" x14ac:dyDescent="0.25">
      <c r="C85" s="178">
        <v>38415</v>
      </c>
      <c r="D85" s="187">
        <v>0.19</v>
      </c>
      <c r="E85" s="187">
        <v>55</v>
      </c>
      <c r="F85" s="187">
        <v>0</v>
      </c>
      <c r="G85" s="187">
        <v>26</v>
      </c>
    </row>
    <row r="86" spans="3:7" s="172" customFormat="1" ht="15" customHeight="1" x14ac:dyDescent="0.25">
      <c r="C86" s="178">
        <v>38416</v>
      </c>
      <c r="D86" s="187">
        <v>0</v>
      </c>
      <c r="E86" s="187">
        <v>56</v>
      </c>
      <c r="F86" s="187">
        <v>0</v>
      </c>
      <c r="G86" s="187">
        <v>33</v>
      </c>
    </row>
    <row r="87" spans="3:7" s="172" customFormat="1" ht="15" customHeight="1" x14ac:dyDescent="0.25">
      <c r="C87" s="178">
        <v>38417</v>
      </c>
      <c r="D87" s="187">
        <v>0</v>
      </c>
      <c r="E87" s="187">
        <v>58</v>
      </c>
      <c r="F87" s="187">
        <v>0</v>
      </c>
      <c r="G87" s="187">
        <v>34</v>
      </c>
    </row>
    <row r="88" spans="3:7" s="172" customFormat="1" ht="15" customHeight="1" x14ac:dyDescent="0.25">
      <c r="C88" s="178">
        <v>38418</v>
      </c>
      <c r="D88" s="187">
        <v>0</v>
      </c>
      <c r="E88" s="187">
        <v>57</v>
      </c>
      <c r="F88" s="187">
        <v>0</v>
      </c>
      <c r="G88" s="187">
        <v>41</v>
      </c>
    </row>
    <row r="89" spans="3:7" s="172" customFormat="1" ht="15" customHeight="1" x14ac:dyDescent="0.25">
      <c r="C89" s="178">
        <v>38419</v>
      </c>
      <c r="D89" s="187">
        <v>0</v>
      </c>
      <c r="E89" s="187">
        <v>60</v>
      </c>
      <c r="F89" s="187">
        <v>0.49</v>
      </c>
      <c r="G89" s="187">
        <v>30</v>
      </c>
    </row>
    <row r="90" spans="3:7" s="172" customFormat="1" ht="15" customHeight="1" x14ac:dyDescent="0.25">
      <c r="C90" s="178">
        <v>38420</v>
      </c>
      <c r="D90" s="187">
        <v>0</v>
      </c>
      <c r="E90" s="187">
        <v>61</v>
      </c>
      <c r="F90" s="187">
        <v>0</v>
      </c>
      <c r="G90" s="187">
        <v>16</v>
      </c>
    </row>
    <row r="91" spans="3:7" s="172" customFormat="1" ht="15" customHeight="1" x14ac:dyDescent="0.25">
      <c r="C91" s="178">
        <v>38421</v>
      </c>
      <c r="D91" s="187">
        <v>0</v>
      </c>
      <c r="E91" s="187">
        <v>64</v>
      </c>
      <c r="F91" s="187">
        <v>0.01</v>
      </c>
      <c r="G91" s="187">
        <v>22</v>
      </c>
    </row>
    <row r="92" spans="3:7" s="172" customFormat="1" ht="15" customHeight="1" x14ac:dyDescent="0.25">
      <c r="C92" s="178">
        <v>38422</v>
      </c>
      <c r="D92" s="187">
        <v>0</v>
      </c>
      <c r="E92" s="187">
        <v>70</v>
      </c>
      <c r="F92" s="187">
        <v>0</v>
      </c>
      <c r="G92" s="187">
        <v>28</v>
      </c>
    </row>
    <row r="93" spans="3:7" s="172" customFormat="1" ht="15" customHeight="1" x14ac:dyDescent="0.25">
      <c r="C93" s="178">
        <v>38423</v>
      </c>
      <c r="D93" s="187">
        <v>0</v>
      </c>
      <c r="E93" s="187">
        <v>58</v>
      </c>
      <c r="F93" s="187">
        <v>0.8</v>
      </c>
      <c r="G93" s="187">
        <v>34</v>
      </c>
    </row>
    <row r="94" spans="3:7" s="172" customFormat="1" ht="15" customHeight="1" x14ac:dyDescent="0.25">
      <c r="C94" s="178">
        <v>38424</v>
      </c>
      <c r="D94" s="187">
        <v>0</v>
      </c>
      <c r="E94" s="187">
        <v>58</v>
      </c>
      <c r="F94" s="187">
        <v>0</v>
      </c>
      <c r="G94" s="187">
        <v>34</v>
      </c>
    </row>
    <row r="95" spans="3:7" s="172" customFormat="1" ht="15" customHeight="1" x14ac:dyDescent="0.25">
      <c r="C95" s="178">
        <v>38425</v>
      </c>
      <c r="D95" s="187">
        <v>0</v>
      </c>
      <c r="E95" s="187">
        <v>60</v>
      </c>
      <c r="F95" s="187">
        <v>0</v>
      </c>
      <c r="G95" s="187">
        <v>34</v>
      </c>
    </row>
    <row r="96" spans="3:7" s="172" customFormat="1" ht="15" customHeight="1" x14ac:dyDescent="0.25">
      <c r="C96" s="178">
        <v>38426</v>
      </c>
      <c r="D96" s="187">
        <v>0</v>
      </c>
      <c r="E96" s="187">
        <v>60</v>
      </c>
      <c r="F96" s="187">
        <v>0</v>
      </c>
      <c r="G96" s="187">
        <v>38</v>
      </c>
    </row>
    <row r="97" spans="3:7" s="172" customFormat="1" ht="15" customHeight="1" x14ac:dyDescent="0.25">
      <c r="C97" s="178">
        <v>38427</v>
      </c>
      <c r="D97" s="187">
        <v>0</v>
      </c>
      <c r="E97" s="187">
        <v>57</v>
      </c>
      <c r="F97" s="187">
        <v>0</v>
      </c>
      <c r="G97" s="187">
        <v>36</v>
      </c>
    </row>
    <row r="98" spans="3:7" s="172" customFormat="1" ht="15" customHeight="1" x14ac:dyDescent="0.25">
      <c r="C98" s="178">
        <v>38428</v>
      </c>
      <c r="D98" s="187">
        <v>0</v>
      </c>
      <c r="E98" s="187">
        <v>57</v>
      </c>
      <c r="F98" s="187">
        <v>0</v>
      </c>
      <c r="G98" s="187">
        <v>38</v>
      </c>
    </row>
    <row r="99" spans="3:7" s="172" customFormat="1" ht="15" customHeight="1" x14ac:dyDescent="0.25">
      <c r="C99" s="178">
        <v>38429</v>
      </c>
      <c r="D99" s="187">
        <v>0.3</v>
      </c>
      <c r="E99" s="187">
        <v>55</v>
      </c>
      <c r="F99" s="187">
        <v>0</v>
      </c>
      <c r="G99" s="187">
        <v>38</v>
      </c>
    </row>
    <row r="100" spans="3:7" s="172" customFormat="1" ht="15" customHeight="1" x14ac:dyDescent="0.25">
      <c r="C100" s="178">
        <v>38430</v>
      </c>
      <c r="D100" s="187">
        <v>0.28999999999999998</v>
      </c>
      <c r="E100" s="187">
        <v>58</v>
      </c>
      <c r="F100" s="187">
        <v>0</v>
      </c>
      <c r="G100" s="187">
        <v>38</v>
      </c>
    </row>
    <row r="101" spans="3:7" s="172" customFormat="1" ht="15" customHeight="1" x14ac:dyDescent="0.25">
      <c r="C101" s="178">
        <v>38431</v>
      </c>
      <c r="D101" s="187">
        <v>0.15</v>
      </c>
      <c r="E101" s="187">
        <v>58</v>
      </c>
      <c r="F101" s="187">
        <v>0</v>
      </c>
      <c r="G101" s="187">
        <v>42</v>
      </c>
    </row>
    <row r="102" spans="3:7" s="172" customFormat="1" ht="15" customHeight="1" x14ac:dyDescent="0.25">
      <c r="C102" s="178">
        <v>38432</v>
      </c>
      <c r="D102" s="187">
        <v>0.5</v>
      </c>
      <c r="E102" s="187">
        <v>56</v>
      </c>
      <c r="F102" s="187">
        <v>0</v>
      </c>
      <c r="G102" s="187">
        <v>39</v>
      </c>
    </row>
    <row r="103" spans="3:7" s="172" customFormat="1" ht="15" customHeight="1" x14ac:dyDescent="0.25">
      <c r="C103" s="178">
        <v>38433</v>
      </c>
      <c r="D103" s="187">
        <v>0.65</v>
      </c>
      <c r="E103" s="187">
        <v>54</v>
      </c>
      <c r="F103" s="187">
        <v>0</v>
      </c>
      <c r="G103" s="187">
        <v>45</v>
      </c>
    </row>
    <row r="104" spans="3:7" s="172" customFormat="1" ht="15" customHeight="1" x14ac:dyDescent="0.25">
      <c r="C104" s="178">
        <v>38434</v>
      </c>
      <c r="D104" s="187">
        <v>0.15</v>
      </c>
      <c r="E104" s="187">
        <v>54</v>
      </c>
      <c r="F104" s="187">
        <v>0.03</v>
      </c>
      <c r="G104" s="187">
        <v>38</v>
      </c>
    </row>
    <row r="105" spans="3:7" s="172" customFormat="1" ht="15" customHeight="1" x14ac:dyDescent="0.25">
      <c r="C105" s="178">
        <v>38435</v>
      </c>
      <c r="D105" s="187">
        <v>0.04</v>
      </c>
      <c r="E105" s="187">
        <v>54</v>
      </c>
      <c r="F105" s="187">
        <v>0.16</v>
      </c>
      <c r="G105" s="187">
        <v>38</v>
      </c>
    </row>
    <row r="106" spans="3:7" s="172" customFormat="1" ht="15" customHeight="1" x14ac:dyDescent="0.25">
      <c r="C106" s="178">
        <v>38436</v>
      </c>
      <c r="D106" s="187">
        <v>0</v>
      </c>
      <c r="E106" s="187">
        <v>54</v>
      </c>
      <c r="F106" s="187">
        <v>0</v>
      </c>
      <c r="G106" s="187">
        <v>40</v>
      </c>
    </row>
    <row r="107" spans="3:7" s="172" customFormat="1" ht="15" customHeight="1" x14ac:dyDescent="0.25">
      <c r="C107" s="178">
        <v>38437</v>
      </c>
      <c r="D107" s="187">
        <v>0</v>
      </c>
      <c r="E107" s="187">
        <v>54</v>
      </c>
      <c r="F107" s="187">
        <v>0</v>
      </c>
      <c r="G107" s="187">
        <v>32</v>
      </c>
    </row>
    <row r="108" spans="3:7" s="172" customFormat="1" ht="15" customHeight="1" x14ac:dyDescent="0.25">
      <c r="C108" s="178">
        <v>38438</v>
      </c>
      <c r="D108" s="187">
        <v>0.52</v>
      </c>
      <c r="E108" s="187">
        <v>55</v>
      </c>
      <c r="F108" s="187">
        <v>0</v>
      </c>
      <c r="G108" s="187">
        <v>40</v>
      </c>
    </row>
    <row r="109" spans="3:7" s="172" customFormat="1" ht="15" customHeight="1" x14ac:dyDescent="0.25">
      <c r="C109" s="178">
        <v>38439</v>
      </c>
      <c r="D109" s="187">
        <v>0.08</v>
      </c>
      <c r="E109" s="187">
        <v>54</v>
      </c>
      <c r="F109" s="187">
        <v>1.27</v>
      </c>
      <c r="G109" s="187">
        <v>39</v>
      </c>
    </row>
    <row r="110" spans="3:7" s="172" customFormat="1" ht="15" customHeight="1" x14ac:dyDescent="0.25">
      <c r="C110" s="178">
        <v>38440</v>
      </c>
      <c r="D110" s="187">
        <v>0.26</v>
      </c>
      <c r="E110" s="187">
        <v>54</v>
      </c>
      <c r="F110" s="187">
        <v>0.52</v>
      </c>
      <c r="G110" s="187">
        <v>45</v>
      </c>
    </row>
    <row r="111" spans="3:7" s="172" customFormat="1" ht="15" customHeight="1" x14ac:dyDescent="0.25">
      <c r="C111" s="178">
        <v>38441</v>
      </c>
      <c r="D111" s="187">
        <v>0</v>
      </c>
      <c r="E111" s="187">
        <v>52</v>
      </c>
      <c r="F111" s="187">
        <v>0</v>
      </c>
      <c r="G111" s="187">
        <v>44</v>
      </c>
    </row>
    <row r="112" spans="3:7" s="172" customFormat="1" ht="15" customHeight="1" x14ac:dyDescent="0.25">
      <c r="C112" s="178">
        <v>38442</v>
      </c>
      <c r="D112" s="187">
        <v>0</v>
      </c>
      <c r="E112" s="187">
        <v>58</v>
      </c>
      <c r="F112" s="187">
        <v>0</v>
      </c>
      <c r="G112" s="187">
        <v>40</v>
      </c>
    </row>
    <row r="113" spans="3:7" s="172" customFormat="1" ht="15" customHeight="1" x14ac:dyDescent="0.25">
      <c r="C113" s="178">
        <v>38443</v>
      </c>
      <c r="D113" s="187">
        <v>0</v>
      </c>
      <c r="E113" s="187">
        <v>58</v>
      </c>
      <c r="F113" s="187">
        <v>0</v>
      </c>
      <c r="G113" s="187">
        <v>42</v>
      </c>
    </row>
    <row r="114" spans="3:7" s="172" customFormat="1" ht="15" customHeight="1" x14ac:dyDescent="0.25">
      <c r="C114" s="178">
        <v>38444</v>
      </c>
      <c r="D114" s="187">
        <v>0</v>
      </c>
      <c r="E114" s="187">
        <v>55</v>
      </c>
      <c r="F114" s="187">
        <v>0.81</v>
      </c>
      <c r="G114" s="187">
        <v>42</v>
      </c>
    </row>
    <row r="115" spans="3:7" s="172" customFormat="1" ht="15" customHeight="1" x14ac:dyDescent="0.25">
      <c r="C115" s="178">
        <v>38445</v>
      </c>
      <c r="D115" s="187">
        <v>0.44</v>
      </c>
      <c r="E115" s="187">
        <v>54</v>
      </c>
      <c r="F115" s="187">
        <v>0.4</v>
      </c>
      <c r="G115" s="187">
        <v>47</v>
      </c>
    </row>
    <row r="116" spans="3:7" s="172" customFormat="1" ht="15" customHeight="1" x14ac:dyDescent="0.25">
      <c r="C116" s="178">
        <v>38446</v>
      </c>
      <c r="D116" s="187">
        <v>0.02</v>
      </c>
      <c r="E116" s="187">
        <v>52</v>
      </c>
      <c r="F116" s="187">
        <v>0</v>
      </c>
      <c r="G116" s="187">
        <v>46</v>
      </c>
    </row>
    <row r="117" spans="3:7" s="172" customFormat="1" ht="15" customHeight="1" x14ac:dyDescent="0.25">
      <c r="C117" s="178">
        <v>38447</v>
      </c>
      <c r="D117" s="187">
        <v>0</v>
      </c>
      <c r="E117" s="187">
        <v>58</v>
      </c>
      <c r="F117" s="187">
        <v>0</v>
      </c>
      <c r="G117" s="187">
        <v>52</v>
      </c>
    </row>
    <row r="118" spans="3:7" s="172" customFormat="1" ht="15" customHeight="1" x14ac:dyDescent="0.25">
      <c r="C118" s="178">
        <v>38448</v>
      </c>
      <c r="D118" s="187">
        <v>0</v>
      </c>
      <c r="E118" s="187">
        <v>56</v>
      </c>
      <c r="F118" s="187">
        <v>0</v>
      </c>
      <c r="G118" s="187">
        <v>50</v>
      </c>
    </row>
    <row r="119" spans="3:7" s="172" customFormat="1" ht="15" customHeight="1" x14ac:dyDescent="0.25">
      <c r="C119" s="178">
        <v>38449</v>
      </c>
      <c r="D119" s="187">
        <v>0.15</v>
      </c>
      <c r="E119" s="187">
        <v>55</v>
      </c>
      <c r="F119" s="187">
        <v>0</v>
      </c>
      <c r="G119" s="187">
        <v>54</v>
      </c>
    </row>
    <row r="120" spans="3:7" s="172" customFormat="1" ht="15" customHeight="1" x14ac:dyDescent="0.25">
      <c r="C120" s="178">
        <v>38450</v>
      </c>
      <c r="D120" s="187">
        <v>0.47</v>
      </c>
      <c r="E120" s="187">
        <v>54</v>
      </c>
      <c r="F120" s="187">
        <v>0.28999999999999998</v>
      </c>
      <c r="G120" s="187">
        <v>51</v>
      </c>
    </row>
    <row r="121" spans="3:7" s="172" customFormat="1" ht="15" customHeight="1" x14ac:dyDescent="0.25">
      <c r="C121" s="178">
        <v>38451</v>
      </c>
      <c r="D121" s="187">
        <v>0.05</v>
      </c>
      <c r="E121" s="187">
        <v>55</v>
      </c>
      <c r="F121" s="187">
        <v>0</v>
      </c>
      <c r="G121" s="187">
        <v>45</v>
      </c>
    </row>
    <row r="122" spans="3:7" s="172" customFormat="1" ht="15" customHeight="1" x14ac:dyDescent="0.25">
      <c r="C122" s="178">
        <v>38452</v>
      </c>
      <c r="D122" s="187">
        <v>0</v>
      </c>
      <c r="E122" s="187">
        <v>56</v>
      </c>
      <c r="F122" s="187">
        <v>0</v>
      </c>
      <c r="G122" s="187">
        <v>52</v>
      </c>
    </row>
    <row r="123" spans="3:7" s="172" customFormat="1" ht="15" customHeight="1" x14ac:dyDescent="0.25">
      <c r="C123" s="178">
        <v>38453</v>
      </c>
      <c r="D123" s="187">
        <v>0</v>
      </c>
      <c r="E123" s="187">
        <v>56</v>
      </c>
      <c r="F123" s="187">
        <v>0.03</v>
      </c>
      <c r="G123" s="187">
        <v>42</v>
      </c>
    </row>
    <row r="124" spans="3:7" s="172" customFormat="1" ht="15" customHeight="1" x14ac:dyDescent="0.25">
      <c r="C124" s="178">
        <v>38454</v>
      </c>
      <c r="D124" s="187">
        <v>0</v>
      </c>
      <c r="E124" s="187">
        <v>54</v>
      </c>
      <c r="F124" s="187">
        <v>0.04</v>
      </c>
      <c r="G124" s="187">
        <v>40</v>
      </c>
    </row>
    <row r="125" spans="3:7" s="172" customFormat="1" ht="15" customHeight="1" x14ac:dyDescent="0.25">
      <c r="C125" s="178">
        <v>38455</v>
      </c>
      <c r="D125" s="187">
        <v>0</v>
      </c>
      <c r="E125" s="187">
        <v>52</v>
      </c>
      <c r="F125" s="187">
        <v>0</v>
      </c>
      <c r="G125" s="187">
        <v>40</v>
      </c>
    </row>
    <row r="126" spans="3:7" s="172" customFormat="1" ht="15" customHeight="1" x14ac:dyDescent="0.25">
      <c r="C126" s="178">
        <v>38456</v>
      </c>
      <c r="D126" s="187">
        <v>0</v>
      </c>
      <c r="E126" s="187">
        <v>54</v>
      </c>
      <c r="F126" s="187">
        <v>0</v>
      </c>
      <c r="G126" s="187">
        <v>44</v>
      </c>
    </row>
    <row r="127" spans="3:7" s="172" customFormat="1" ht="15" customHeight="1" x14ac:dyDescent="0.25">
      <c r="C127" s="178">
        <v>38457</v>
      </c>
      <c r="D127" s="187">
        <v>0</v>
      </c>
      <c r="E127" s="187">
        <v>55</v>
      </c>
      <c r="F127" s="187">
        <v>0.01</v>
      </c>
      <c r="G127" s="187">
        <v>41</v>
      </c>
    </row>
    <row r="128" spans="3:7" s="172" customFormat="1" ht="15" customHeight="1" x14ac:dyDescent="0.25">
      <c r="C128" s="178">
        <v>38458</v>
      </c>
      <c r="D128" s="187">
        <v>0</v>
      </c>
      <c r="E128" s="187">
        <v>57</v>
      </c>
      <c r="F128" s="187">
        <v>0</v>
      </c>
      <c r="G128" s="187">
        <v>42</v>
      </c>
    </row>
    <row r="129" spans="3:7" s="172" customFormat="1" ht="15" customHeight="1" x14ac:dyDescent="0.25">
      <c r="C129" s="178">
        <v>38459</v>
      </c>
      <c r="D129" s="187">
        <v>0</v>
      </c>
      <c r="E129" s="187">
        <v>56</v>
      </c>
      <c r="F129" s="187">
        <v>0</v>
      </c>
      <c r="G129" s="187">
        <v>52</v>
      </c>
    </row>
    <row r="130" spans="3:7" s="172" customFormat="1" ht="15" customHeight="1" x14ac:dyDescent="0.25">
      <c r="C130" s="178">
        <v>38460</v>
      </c>
      <c r="D130" s="187">
        <v>0</v>
      </c>
      <c r="E130" s="187">
        <v>55</v>
      </c>
      <c r="F130" s="187">
        <v>0</v>
      </c>
      <c r="G130" s="187">
        <v>60</v>
      </c>
    </row>
    <row r="131" spans="3:7" s="172" customFormat="1" ht="15" customHeight="1" x14ac:dyDescent="0.25">
      <c r="C131" s="178">
        <v>38461</v>
      </c>
      <c r="D131" s="187">
        <v>0</v>
      </c>
      <c r="E131" s="187">
        <v>59</v>
      </c>
      <c r="F131" s="187">
        <v>0</v>
      </c>
      <c r="G131" s="187">
        <v>58</v>
      </c>
    </row>
    <row r="132" spans="3:7" s="172" customFormat="1" ht="15" customHeight="1" x14ac:dyDescent="0.25">
      <c r="C132" s="178">
        <v>38462</v>
      </c>
      <c r="D132" s="187">
        <v>0</v>
      </c>
      <c r="E132" s="187">
        <v>55</v>
      </c>
      <c r="F132" s="187">
        <v>0.03</v>
      </c>
      <c r="G132" s="187">
        <v>70</v>
      </c>
    </row>
    <row r="133" spans="3:7" s="172" customFormat="1" ht="15" customHeight="1" x14ac:dyDescent="0.25">
      <c r="C133" s="178">
        <v>38463</v>
      </c>
      <c r="D133" s="187">
        <v>0</v>
      </c>
      <c r="E133" s="187">
        <v>59</v>
      </c>
      <c r="F133" s="187">
        <v>7.0000000000000007E-2</v>
      </c>
      <c r="G133" s="187">
        <v>47</v>
      </c>
    </row>
    <row r="134" spans="3:7" s="172" customFormat="1" ht="15" customHeight="1" x14ac:dyDescent="0.25">
      <c r="C134" s="178">
        <v>38464</v>
      </c>
      <c r="D134" s="187">
        <v>0</v>
      </c>
      <c r="E134" s="187">
        <v>63</v>
      </c>
      <c r="F134" s="187">
        <v>0</v>
      </c>
      <c r="G134" s="187">
        <v>50</v>
      </c>
    </row>
    <row r="135" spans="3:7" s="172" customFormat="1" ht="15" customHeight="1" x14ac:dyDescent="0.25">
      <c r="C135" s="178">
        <v>38465</v>
      </c>
      <c r="D135" s="187">
        <v>0</v>
      </c>
      <c r="E135" s="187">
        <v>60</v>
      </c>
      <c r="F135" s="187">
        <v>0.49</v>
      </c>
      <c r="G135" s="187">
        <v>54</v>
      </c>
    </row>
    <row r="136" spans="3:7" s="172" customFormat="1" ht="15" customHeight="1" x14ac:dyDescent="0.25">
      <c r="C136" s="178">
        <v>38466</v>
      </c>
      <c r="D136" s="187">
        <v>0</v>
      </c>
      <c r="E136" s="187">
        <v>59</v>
      </c>
      <c r="F136" s="187">
        <v>0.3</v>
      </c>
      <c r="G136" s="187">
        <v>52</v>
      </c>
    </row>
    <row r="137" spans="3:7" s="172" customFormat="1" ht="15" customHeight="1" x14ac:dyDescent="0.25">
      <c r="C137" s="178">
        <v>38467</v>
      </c>
      <c r="D137" s="187">
        <v>0</v>
      </c>
      <c r="E137" s="187">
        <v>57</v>
      </c>
      <c r="F137" s="187">
        <v>0.06</v>
      </c>
      <c r="G137" s="187">
        <v>47</v>
      </c>
    </row>
    <row r="138" spans="3:7" s="172" customFormat="1" ht="15" customHeight="1" x14ac:dyDescent="0.25">
      <c r="C138" s="178">
        <v>38468</v>
      </c>
      <c r="D138" s="187">
        <v>0</v>
      </c>
      <c r="E138" s="187">
        <v>60</v>
      </c>
      <c r="F138" s="187">
        <v>0</v>
      </c>
      <c r="G138" s="187">
        <v>55</v>
      </c>
    </row>
    <row r="139" spans="3:7" s="172" customFormat="1" ht="15" customHeight="1" x14ac:dyDescent="0.25">
      <c r="C139" s="178">
        <v>38469</v>
      </c>
      <c r="D139" s="187">
        <v>0.04</v>
      </c>
      <c r="E139" s="187">
        <v>59</v>
      </c>
      <c r="F139" s="187">
        <v>0.32</v>
      </c>
      <c r="G139" s="187">
        <v>50</v>
      </c>
    </row>
    <row r="140" spans="3:7" s="172" customFormat="1" ht="15" customHeight="1" x14ac:dyDescent="0.25">
      <c r="C140" s="178">
        <v>38470</v>
      </c>
      <c r="D140" s="187">
        <v>0.54</v>
      </c>
      <c r="E140" s="187">
        <v>59</v>
      </c>
      <c r="F140" s="187">
        <v>0</v>
      </c>
      <c r="G140" s="187">
        <v>53</v>
      </c>
    </row>
    <row r="141" spans="3:7" s="172" customFormat="1" ht="15" customHeight="1" x14ac:dyDescent="0.25">
      <c r="C141" s="178">
        <v>38471</v>
      </c>
      <c r="D141" s="187">
        <v>0</v>
      </c>
      <c r="E141" s="187">
        <v>59</v>
      </c>
      <c r="F141" s="187">
        <v>0</v>
      </c>
      <c r="G141" s="187">
        <v>54</v>
      </c>
    </row>
    <row r="142" spans="3:7" s="172" customFormat="1" ht="15" customHeight="1" x14ac:dyDescent="0.25">
      <c r="C142" s="178">
        <v>38472</v>
      </c>
      <c r="D142" s="187">
        <v>0</v>
      </c>
      <c r="E142" s="187">
        <v>58</v>
      </c>
      <c r="F142" s="187">
        <v>0.32</v>
      </c>
      <c r="G142" s="187">
        <v>52</v>
      </c>
    </row>
    <row r="143" spans="3:7" s="172" customFormat="1" ht="15" customHeight="1" x14ac:dyDescent="0.25">
      <c r="C143" s="178">
        <v>38473</v>
      </c>
      <c r="D143" s="187">
        <v>0</v>
      </c>
      <c r="E143" s="187">
        <v>61</v>
      </c>
      <c r="F143" s="187">
        <v>0.01</v>
      </c>
      <c r="G143" s="187">
        <v>56</v>
      </c>
    </row>
    <row r="144" spans="3:7" s="172" customFormat="1" ht="15" customHeight="1" x14ac:dyDescent="0.25">
      <c r="C144" s="178">
        <v>38474</v>
      </c>
      <c r="D144" s="187">
        <v>0</v>
      </c>
      <c r="E144" s="187">
        <v>61</v>
      </c>
      <c r="F144" s="187">
        <v>0.04</v>
      </c>
      <c r="G144" s="187">
        <v>54</v>
      </c>
    </row>
    <row r="145" spans="3:7" s="172" customFormat="1" ht="15" customHeight="1" x14ac:dyDescent="0.25">
      <c r="C145" s="178">
        <v>38475</v>
      </c>
      <c r="D145" s="187">
        <v>0</v>
      </c>
      <c r="E145" s="187">
        <v>60</v>
      </c>
      <c r="F145" s="187">
        <v>0</v>
      </c>
      <c r="G145" s="187">
        <v>52</v>
      </c>
    </row>
    <row r="146" spans="3:7" s="172" customFormat="1" ht="15" customHeight="1" x14ac:dyDescent="0.25">
      <c r="C146" s="178">
        <v>38476</v>
      </c>
      <c r="D146" s="187">
        <v>0.21</v>
      </c>
      <c r="E146" s="187">
        <v>62</v>
      </c>
      <c r="F146" s="187">
        <v>0</v>
      </c>
      <c r="G146" s="187">
        <v>50</v>
      </c>
    </row>
    <row r="147" spans="3:7" s="172" customFormat="1" ht="15" customHeight="1" x14ac:dyDescent="0.25">
      <c r="C147" s="178">
        <v>38477</v>
      </c>
      <c r="D147" s="187">
        <v>0.16</v>
      </c>
      <c r="E147" s="187">
        <v>60</v>
      </c>
      <c r="F147" s="187">
        <v>0</v>
      </c>
      <c r="G147" s="187">
        <v>49</v>
      </c>
    </row>
    <row r="148" spans="3:7" s="172" customFormat="1" ht="15" customHeight="1" x14ac:dyDescent="0.25">
      <c r="C148" s="178">
        <v>38478</v>
      </c>
      <c r="D148" s="187">
        <v>0</v>
      </c>
      <c r="E148" s="187">
        <v>62</v>
      </c>
      <c r="F148" s="187">
        <v>0.04</v>
      </c>
      <c r="G148" s="187">
        <v>48</v>
      </c>
    </row>
    <row r="149" spans="3:7" s="172" customFormat="1" ht="15" customHeight="1" x14ac:dyDescent="0.25">
      <c r="C149" s="178">
        <v>38479</v>
      </c>
      <c r="D149" s="187">
        <v>0</v>
      </c>
      <c r="E149" s="187">
        <v>61</v>
      </c>
      <c r="F149" s="187">
        <v>0.56000000000000005</v>
      </c>
      <c r="G149" s="187">
        <v>45</v>
      </c>
    </row>
    <row r="150" spans="3:7" s="172" customFormat="1" ht="15" customHeight="1" x14ac:dyDescent="0.25">
      <c r="C150" s="178">
        <v>38480</v>
      </c>
      <c r="D150" s="187">
        <v>0.27</v>
      </c>
      <c r="E150" s="187">
        <v>60</v>
      </c>
      <c r="F150" s="187">
        <v>0.05</v>
      </c>
      <c r="G150" s="187">
        <v>46</v>
      </c>
    </row>
    <row r="151" spans="3:7" s="172" customFormat="1" ht="15" customHeight="1" x14ac:dyDescent="0.25">
      <c r="C151" s="178">
        <v>38481</v>
      </c>
      <c r="D151" s="187">
        <v>0.17</v>
      </c>
      <c r="E151" s="187">
        <v>59</v>
      </c>
      <c r="F151" s="187">
        <v>0</v>
      </c>
      <c r="G151" s="187">
        <v>50</v>
      </c>
    </row>
    <row r="152" spans="3:7" s="172" customFormat="1" ht="15" customHeight="1" x14ac:dyDescent="0.25">
      <c r="C152" s="178">
        <v>38482</v>
      </c>
      <c r="D152" s="187">
        <v>0</v>
      </c>
      <c r="E152" s="187">
        <v>59</v>
      </c>
      <c r="F152" s="187">
        <v>0</v>
      </c>
      <c r="G152" s="187">
        <v>55</v>
      </c>
    </row>
    <row r="153" spans="3:7" s="172" customFormat="1" ht="15" customHeight="1" x14ac:dyDescent="0.25">
      <c r="C153" s="178">
        <v>38483</v>
      </c>
      <c r="D153" s="187">
        <v>0</v>
      </c>
      <c r="E153" s="187">
        <v>60</v>
      </c>
      <c r="F153" s="187">
        <v>0</v>
      </c>
      <c r="G153" s="187">
        <v>62</v>
      </c>
    </row>
    <row r="154" spans="3:7" s="172" customFormat="1" ht="15" customHeight="1" x14ac:dyDescent="0.25">
      <c r="C154" s="178">
        <v>38484</v>
      </c>
      <c r="D154" s="187">
        <v>0</v>
      </c>
      <c r="E154" s="187">
        <v>62</v>
      </c>
      <c r="F154" s="187">
        <v>0</v>
      </c>
      <c r="G154" s="187">
        <v>54</v>
      </c>
    </row>
    <row r="155" spans="3:7" s="172" customFormat="1" ht="15" customHeight="1" x14ac:dyDescent="0.25">
      <c r="C155" s="178">
        <v>38485</v>
      </c>
      <c r="D155" s="187">
        <v>0</v>
      </c>
      <c r="E155" s="187">
        <v>61</v>
      </c>
      <c r="F155" s="187">
        <v>0</v>
      </c>
      <c r="G155" s="187">
        <v>52</v>
      </c>
    </row>
    <row r="156" spans="3:7" s="172" customFormat="1" ht="15" customHeight="1" x14ac:dyDescent="0.25">
      <c r="C156" s="178">
        <v>38486</v>
      </c>
      <c r="D156" s="187">
        <v>0</v>
      </c>
      <c r="E156" s="187">
        <v>63</v>
      </c>
      <c r="F156" s="187">
        <v>0</v>
      </c>
      <c r="G156" s="187">
        <v>54</v>
      </c>
    </row>
    <row r="157" spans="3:7" s="172" customFormat="1" ht="15" customHeight="1" x14ac:dyDescent="0.25">
      <c r="C157" s="178">
        <v>38487</v>
      </c>
      <c r="D157" s="187">
        <v>0</v>
      </c>
      <c r="E157" s="187">
        <v>66</v>
      </c>
      <c r="F157" s="187">
        <v>0.01</v>
      </c>
      <c r="G157" s="187">
        <v>50</v>
      </c>
    </row>
    <row r="158" spans="3:7" s="172" customFormat="1" ht="15" customHeight="1" x14ac:dyDescent="0.25">
      <c r="C158" s="178">
        <v>38488</v>
      </c>
      <c r="D158" s="187">
        <v>0</v>
      </c>
      <c r="E158" s="187">
        <v>61</v>
      </c>
      <c r="F158" s="187">
        <v>0.27</v>
      </c>
      <c r="G158" s="187">
        <v>49</v>
      </c>
    </row>
    <row r="159" spans="3:7" s="172" customFormat="1" ht="15" customHeight="1" x14ac:dyDescent="0.25">
      <c r="C159" s="178">
        <v>38489</v>
      </c>
      <c r="D159" s="187">
        <v>0</v>
      </c>
      <c r="E159" s="187">
        <v>61</v>
      </c>
      <c r="F159" s="187">
        <v>0</v>
      </c>
      <c r="G159" s="187">
        <v>55</v>
      </c>
    </row>
    <row r="160" spans="3:7" s="172" customFormat="1" ht="15" customHeight="1" x14ac:dyDescent="0.25">
      <c r="C160" s="178">
        <v>38490</v>
      </c>
      <c r="D160" s="187">
        <v>0.15</v>
      </c>
      <c r="E160" s="187">
        <v>64</v>
      </c>
      <c r="F160" s="187">
        <v>0.04</v>
      </c>
      <c r="G160" s="187">
        <v>50</v>
      </c>
    </row>
    <row r="161" spans="3:7" s="172" customFormat="1" ht="15" customHeight="1" x14ac:dyDescent="0.25">
      <c r="C161" s="178">
        <v>38491</v>
      </c>
      <c r="D161" s="187">
        <v>0.19</v>
      </c>
      <c r="E161" s="187">
        <v>62</v>
      </c>
      <c r="F161" s="187">
        <v>0.01</v>
      </c>
      <c r="G161" s="187">
        <v>54</v>
      </c>
    </row>
    <row r="162" spans="3:7" s="172" customFormat="1" ht="15" customHeight="1" x14ac:dyDescent="0.25">
      <c r="C162" s="178">
        <v>38492</v>
      </c>
      <c r="D162" s="187">
        <v>0</v>
      </c>
      <c r="E162" s="187">
        <v>63</v>
      </c>
      <c r="F162" s="187">
        <v>0</v>
      </c>
      <c r="G162" s="187">
        <v>56</v>
      </c>
    </row>
    <row r="163" spans="3:7" s="172" customFormat="1" ht="15" customHeight="1" x14ac:dyDescent="0.25">
      <c r="C163" s="178">
        <v>38493</v>
      </c>
      <c r="D163" s="187">
        <v>0</v>
      </c>
      <c r="E163" s="187">
        <v>63</v>
      </c>
      <c r="F163" s="187">
        <v>0.23</v>
      </c>
      <c r="G163" s="187">
        <v>50</v>
      </c>
    </row>
    <row r="164" spans="3:7" s="172" customFormat="1" ht="15" customHeight="1" x14ac:dyDescent="0.25">
      <c r="C164" s="178">
        <v>38494</v>
      </c>
      <c r="D164" s="187">
        <v>0</v>
      </c>
      <c r="E164" s="187">
        <v>62</v>
      </c>
      <c r="F164" s="187">
        <v>0.03</v>
      </c>
      <c r="G164" s="187">
        <v>51</v>
      </c>
    </row>
    <row r="165" spans="3:7" s="172" customFormat="1" ht="15" customHeight="1" x14ac:dyDescent="0.25">
      <c r="C165" s="178">
        <v>38495</v>
      </c>
      <c r="D165" s="187">
        <v>0</v>
      </c>
      <c r="E165" s="187">
        <v>61</v>
      </c>
      <c r="F165" s="187">
        <v>0.06</v>
      </c>
      <c r="G165" s="187">
        <v>49</v>
      </c>
    </row>
    <row r="166" spans="3:7" s="172" customFormat="1" ht="15" customHeight="1" x14ac:dyDescent="0.25">
      <c r="C166" s="178">
        <v>38496</v>
      </c>
      <c r="D166" s="187">
        <v>0</v>
      </c>
      <c r="E166" s="187">
        <v>65</v>
      </c>
      <c r="F166" s="187">
        <v>0.92</v>
      </c>
      <c r="G166" s="187">
        <v>46</v>
      </c>
    </row>
    <row r="167" spans="3:7" s="172" customFormat="1" ht="15" customHeight="1" x14ac:dyDescent="0.25">
      <c r="C167" s="178">
        <v>38497</v>
      </c>
      <c r="D167" s="187">
        <v>0</v>
      </c>
      <c r="E167" s="187">
        <v>64</v>
      </c>
      <c r="F167" s="187">
        <v>0.74</v>
      </c>
      <c r="G167" s="187">
        <v>45</v>
      </c>
    </row>
    <row r="168" spans="3:7" s="172" customFormat="1" ht="15" customHeight="1" x14ac:dyDescent="0.25">
      <c r="C168" s="178">
        <v>38498</v>
      </c>
      <c r="D168" s="187">
        <v>0</v>
      </c>
      <c r="E168" s="187">
        <v>61</v>
      </c>
      <c r="F168" s="187">
        <v>0.54</v>
      </c>
      <c r="G168" s="187">
        <v>49</v>
      </c>
    </row>
    <row r="169" spans="3:7" s="172" customFormat="1" ht="15" customHeight="1" x14ac:dyDescent="0.25">
      <c r="C169" s="178">
        <v>38499</v>
      </c>
      <c r="D169" s="187">
        <v>0</v>
      </c>
      <c r="E169" s="187">
        <v>61</v>
      </c>
      <c r="F169" s="187">
        <v>0</v>
      </c>
      <c r="G169" s="187">
        <v>56</v>
      </c>
    </row>
    <row r="170" spans="3:7" s="172" customFormat="1" ht="15" customHeight="1" x14ac:dyDescent="0.25">
      <c r="C170" s="178">
        <v>38500</v>
      </c>
      <c r="D170" s="187">
        <v>0</v>
      </c>
      <c r="E170" s="187">
        <v>61</v>
      </c>
      <c r="F170" s="187">
        <v>0.16</v>
      </c>
      <c r="G170" s="187">
        <v>66</v>
      </c>
    </row>
    <row r="171" spans="3:7" s="172" customFormat="1" ht="15" customHeight="1" x14ac:dyDescent="0.25">
      <c r="C171" s="178">
        <v>38501</v>
      </c>
      <c r="D171" s="187">
        <v>0</v>
      </c>
      <c r="E171" s="187">
        <v>62</v>
      </c>
      <c r="F171" s="187">
        <v>0.13</v>
      </c>
      <c r="G171" s="187">
        <v>60</v>
      </c>
    </row>
    <row r="172" spans="3:7" s="172" customFormat="1" ht="15" customHeight="1" x14ac:dyDescent="0.25">
      <c r="C172" s="178">
        <v>38502</v>
      </c>
      <c r="D172" s="187">
        <v>0</v>
      </c>
      <c r="E172" s="187">
        <v>64</v>
      </c>
      <c r="F172" s="187">
        <v>0.04</v>
      </c>
      <c r="G172" s="187">
        <v>63</v>
      </c>
    </row>
    <row r="173" spans="3:7" s="172" customFormat="1" ht="15" customHeight="1" x14ac:dyDescent="0.25">
      <c r="C173" s="178">
        <v>38503</v>
      </c>
      <c r="D173" s="187">
        <v>0</v>
      </c>
      <c r="E173" s="187">
        <v>63</v>
      </c>
      <c r="F173" s="187">
        <v>0.01</v>
      </c>
      <c r="G173" s="187">
        <v>53</v>
      </c>
    </row>
    <row r="174" spans="3:7" s="172" customFormat="1" ht="15" customHeight="1" x14ac:dyDescent="0.25">
      <c r="C174" s="178">
        <v>38504</v>
      </c>
      <c r="D174" s="187">
        <v>0</v>
      </c>
      <c r="E174" s="187">
        <v>63</v>
      </c>
      <c r="F174" s="187">
        <v>0</v>
      </c>
      <c r="G174" s="187">
        <v>54</v>
      </c>
    </row>
    <row r="175" spans="3:7" s="172" customFormat="1" ht="15" customHeight="1" x14ac:dyDescent="0.25">
      <c r="C175" s="178">
        <v>38505</v>
      </c>
      <c r="D175" s="187">
        <v>0</v>
      </c>
      <c r="E175" s="187">
        <v>60</v>
      </c>
      <c r="F175" s="187">
        <v>0</v>
      </c>
      <c r="G175" s="187">
        <v>63</v>
      </c>
    </row>
    <row r="176" spans="3:7" s="172" customFormat="1" ht="15" customHeight="1" x14ac:dyDescent="0.25">
      <c r="C176" s="178">
        <v>38506</v>
      </c>
      <c r="D176" s="187">
        <v>0</v>
      </c>
      <c r="E176" s="187">
        <v>59</v>
      </c>
      <c r="F176" s="187">
        <v>0</v>
      </c>
      <c r="G176" s="187">
        <v>65</v>
      </c>
    </row>
    <row r="177" spans="3:7" s="172" customFormat="1" ht="15" customHeight="1" x14ac:dyDescent="0.25">
      <c r="C177" s="178">
        <v>38507</v>
      </c>
      <c r="D177" s="187">
        <v>0</v>
      </c>
      <c r="E177" s="187">
        <v>59</v>
      </c>
      <c r="F177" s="187">
        <v>0</v>
      </c>
      <c r="G177" s="187">
        <v>68</v>
      </c>
    </row>
    <row r="178" spans="3:7" s="172" customFormat="1" ht="15" customHeight="1" x14ac:dyDescent="0.25">
      <c r="C178" s="178">
        <v>38508</v>
      </c>
      <c r="D178" s="187">
        <v>0</v>
      </c>
      <c r="E178" s="187">
        <v>58</v>
      </c>
      <c r="F178" s="187">
        <v>0</v>
      </c>
      <c r="G178" s="187">
        <v>71</v>
      </c>
    </row>
    <row r="179" spans="3:7" s="172" customFormat="1" ht="15" customHeight="1" x14ac:dyDescent="0.25">
      <c r="C179" s="178">
        <v>38509</v>
      </c>
      <c r="D179" s="187">
        <v>0</v>
      </c>
      <c r="E179" s="187">
        <v>58</v>
      </c>
      <c r="F179" s="187">
        <v>0</v>
      </c>
      <c r="G179" s="187">
        <v>60</v>
      </c>
    </row>
    <row r="180" spans="3:7" s="172" customFormat="1" ht="15" customHeight="1" x14ac:dyDescent="0.25">
      <c r="C180" s="178">
        <v>38510</v>
      </c>
      <c r="D180" s="187">
        <v>0</v>
      </c>
      <c r="E180" s="187">
        <v>58</v>
      </c>
      <c r="F180" s="187">
        <v>0</v>
      </c>
      <c r="G180" s="187">
        <v>77</v>
      </c>
    </row>
    <row r="181" spans="3:7" s="172" customFormat="1" ht="15" customHeight="1" x14ac:dyDescent="0.25">
      <c r="C181" s="178">
        <v>38511</v>
      </c>
      <c r="D181" s="187">
        <v>0.06</v>
      </c>
      <c r="E181" s="187">
        <v>62</v>
      </c>
      <c r="F181" s="187">
        <v>0.57999999999999996</v>
      </c>
      <c r="G181" s="187">
        <v>76</v>
      </c>
    </row>
    <row r="182" spans="3:7" s="172" customFormat="1" ht="15" customHeight="1" x14ac:dyDescent="0.25">
      <c r="C182" s="178">
        <v>38512</v>
      </c>
      <c r="D182" s="187">
        <v>0.15</v>
      </c>
      <c r="E182" s="187">
        <v>62</v>
      </c>
      <c r="F182" s="187">
        <v>0.45</v>
      </c>
      <c r="G182" s="187">
        <v>67</v>
      </c>
    </row>
    <row r="183" spans="3:7" s="172" customFormat="1" ht="15" customHeight="1" x14ac:dyDescent="0.25">
      <c r="C183" s="178">
        <v>38513</v>
      </c>
      <c r="D183" s="187">
        <v>0</v>
      </c>
      <c r="E183" s="187">
        <v>60</v>
      </c>
      <c r="F183" s="187">
        <v>0</v>
      </c>
      <c r="G183" s="187">
        <v>72</v>
      </c>
    </row>
    <row r="184" spans="3:7" s="172" customFormat="1" ht="15" customHeight="1" x14ac:dyDescent="0.25">
      <c r="C184" s="178">
        <v>38514</v>
      </c>
      <c r="D184" s="187">
        <v>0</v>
      </c>
      <c r="E184" s="187">
        <v>61</v>
      </c>
      <c r="F184" s="187">
        <v>0</v>
      </c>
      <c r="G184" s="187">
        <v>79</v>
      </c>
    </row>
    <row r="185" spans="3:7" s="172" customFormat="1" ht="15" customHeight="1" x14ac:dyDescent="0.25">
      <c r="C185" s="178">
        <v>38515</v>
      </c>
      <c r="D185" s="187">
        <v>0</v>
      </c>
      <c r="E185" s="187">
        <v>63</v>
      </c>
      <c r="F185" s="187">
        <v>0</v>
      </c>
      <c r="G185" s="187">
        <v>80</v>
      </c>
    </row>
    <row r="186" spans="3:7" s="172" customFormat="1" ht="15" customHeight="1" x14ac:dyDescent="0.25">
      <c r="C186" s="178">
        <v>38516</v>
      </c>
      <c r="D186" s="187">
        <v>0</v>
      </c>
      <c r="E186" s="187">
        <v>67</v>
      </c>
      <c r="F186" s="187">
        <v>0</v>
      </c>
      <c r="G186" s="187">
        <v>83</v>
      </c>
    </row>
    <row r="187" spans="3:7" s="172" customFormat="1" ht="15" customHeight="1" x14ac:dyDescent="0.25">
      <c r="C187" s="178">
        <v>38517</v>
      </c>
      <c r="D187" s="187">
        <v>0</v>
      </c>
      <c r="E187" s="187">
        <v>60</v>
      </c>
      <c r="F187" s="187">
        <v>0</v>
      </c>
      <c r="G187" s="187">
        <v>67</v>
      </c>
    </row>
    <row r="188" spans="3:7" s="172" customFormat="1" ht="15" customHeight="1" x14ac:dyDescent="0.25">
      <c r="C188" s="178">
        <v>38518</v>
      </c>
      <c r="D188" s="187">
        <v>0</v>
      </c>
      <c r="E188" s="187">
        <v>60</v>
      </c>
      <c r="F188" s="187">
        <v>0.06</v>
      </c>
      <c r="G188" s="187">
        <v>52</v>
      </c>
    </row>
    <row r="189" spans="3:7" s="172" customFormat="1" ht="15" customHeight="1" x14ac:dyDescent="0.25">
      <c r="C189" s="178">
        <v>38519</v>
      </c>
      <c r="D189" s="187">
        <v>0.05</v>
      </c>
      <c r="E189" s="187">
        <v>60</v>
      </c>
      <c r="F189" s="187">
        <v>0.13</v>
      </c>
      <c r="G189" s="187">
        <v>54</v>
      </c>
    </row>
    <row r="190" spans="3:7" s="172" customFormat="1" ht="15" customHeight="1" x14ac:dyDescent="0.25">
      <c r="C190" s="178">
        <v>38520</v>
      </c>
      <c r="D190" s="187">
        <v>0</v>
      </c>
      <c r="E190" s="187">
        <v>62</v>
      </c>
      <c r="F190" s="187">
        <v>0.01</v>
      </c>
      <c r="G190" s="187">
        <v>59</v>
      </c>
    </row>
    <row r="191" spans="3:7" s="172" customFormat="1" ht="15" customHeight="1" x14ac:dyDescent="0.25">
      <c r="C191" s="178">
        <v>38521</v>
      </c>
      <c r="D191" s="187">
        <v>0.04</v>
      </c>
      <c r="E191" s="187">
        <v>64</v>
      </c>
      <c r="F191" s="187">
        <v>0</v>
      </c>
      <c r="G191" s="187">
        <v>58</v>
      </c>
    </row>
    <row r="192" spans="3:7" s="172" customFormat="1" ht="15" customHeight="1" x14ac:dyDescent="0.25">
      <c r="C192" s="178">
        <v>38522</v>
      </c>
      <c r="D192" s="187">
        <v>0</v>
      </c>
      <c r="E192" s="187">
        <v>63</v>
      </c>
      <c r="F192" s="187">
        <v>0</v>
      </c>
      <c r="G192" s="187">
        <v>57</v>
      </c>
    </row>
    <row r="193" spans="3:7" s="172" customFormat="1" ht="15" customHeight="1" x14ac:dyDescent="0.25">
      <c r="C193" s="178">
        <v>38523</v>
      </c>
      <c r="D193" s="187">
        <v>0</v>
      </c>
      <c r="E193" s="187">
        <v>64</v>
      </c>
      <c r="F193" s="187">
        <v>0</v>
      </c>
      <c r="G193" s="187">
        <v>62</v>
      </c>
    </row>
    <row r="194" spans="3:7" s="172" customFormat="1" ht="15" customHeight="1" x14ac:dyDescent="0.25">
      <c r="C194" s="178">
        <v>38524</v>
      </c>
      <c r="D194" s="187">
        <v>0</v>
      </c>
      <c r="E194" s="187">
        <v>64</v>
      </c>
      <c r="F194" s="187">
        <v>0</v>
      </c>
      <c r="G194" s="187">
        <v>71</v>
      </c>
    </row>
    <row r="195" spans="3:7" s="172" customFormat="1" ht="15" customHeight="1" x14ac:dyDescent="0.25">
      <c r="C195" s="178">
        <v>38525</v>
      </c>
      <c r="D195" s="187">
        <v>0</v>
      </c>
      <c r="E195" s="187">
        <v>63</v>
      </c>
      <c r="F195" s="187">
        <v>0.03</v>
      </c>
      <c r="G195" s="187">
        <v>67</v>
      </c>
    </row>
    <row r="196" spans="3:7" s="172" customFormat="1" ht="15" customHeight="1" x14ac:dyDescent="0.25">
      <c r="C196" s="178">
        <v>38526</v>
      </c>
      <c r="D196" s="187">
        <v>0</v>
      </c>
      <c r="E196" s="187">
        <v>64</v>
      </c>
      <c r="F196" s="187">
        <v>0</v>
      </c>
      <c r="G196" s="187">
        <v>66</v>
      </c>
    </row>
    <row r="197" spans="3:7" s="172" customFormat="1" ht="15" customHeight="1" x14ac:dyDescent="0.25">
      <c r="C197" s="178">
        <v>38527</v>
      </c>
      <c r="D197" s="187">
        <v>0</v>
      </c>
      <c r="E197" s="187">
        <v>65</v>
      </c>
      <c r="F197" s="187">
        <v>0.02</v>
      </c>
      <c r="G197" s="187">
        <v>73</v>
      </c>
    </row>
    <row r="198" spans="3:7" s="172" customFormat="1" ht="15" customHeight="1" x14ac:dyDescent="0.25">
      <c r="C198" s="178">
        <v>38528</v>
      </c>
      <c r="D198" s="187">
        <v>0</v>
      </c>
      <c r="E198" s="187">
        <v>63</v>
      </c>
      <c r="F198" s="187">
        <v>0</v>
      </c>
      <c r="G198" s="187">
        <v>82</v>
      </c>
    </row>
    <row r="199" spans="3:7" s="172" customFormat="1" ht="15" customHeight="1" x14ac:dyDescent="0.25">
      <c r="C199" s="178">
        <v>38529</v>
      </c>
      <c r="D199" s="187">
        <v>0</v>
      </c>
      <c r="E199" s="187">
        <v>63</v>
      </c>
      <c r="F199" s="187">
        <v>0.2</v>
      </c>
      <c r="G199" s="187">
        <v>80</v>
      </c>
    </row>
    <row r="200" spans="3:7" s="172" customFormat="1" ht="15" customHeight="1" x14ac:dyDescent="0.25">
      <c r="C200" s="178">
        <v>38530</v>
      </c>
      <c r="D200" s="187">
        <v>0</v>
      </c>
      <c r="E200" s="187">
        <v>63</v>
      </c>
      <c r="F200" s="187">
        <v>0</v>
      </c>
      <c r="G200" s="187">
        <v>72</v>
      </c>
    </row>
    <row r="201" spans="3:7" s="172" customFormat="1" ht="15" customHeight="1" x14ac:dyDescent="0.25">
      <c r="C201" s="178">
        <v>38531</v>
      </c>
      <c r="D201" s="187">
        <v>0</v>
      </c>
      <c r="E201" s="187">
        <v>65</v>
      </c>
      <c r="F201" s="187">
        <v>0</v>
      </c>
      <c r="G201" s="187">
        <v>76</v>
      </c>
    </row>
    <row r="202" spans="3:7" s="172" customFormat="1" ht="15" customHeight="1" x14ac:dyDescent="0.25">
      <c r="C202" s="178">
        <v>38532</v>
      </c>
      <c r="D202" s="187">
        <v>0</v>
      </c>
      <c r="E202" s="187">
        <v>64</v>
      </c>
      <c r="F202" s="187">
        <v>0</v>
      </c>
      <c r="G202" s="187">
        <v>79</v>
      </c>
    </row>
    <row r="203" spans="3:7" s="172" customFormat="1" ht="15" customHeight="1" x14ac:dyDescent="0.25">
      <c r="C203" s="178">
        <v>38533</v>
      </c>
      <c r="D203" s="187">
        <v>0</v>
      </c>
      <c r="E203" s="187">
        <v>64</v>
      </c>
      <c r="F203" s="187">
        <v>0</v>
      </c>
      <c r="G203" s="187">
        <v>70</v>
      </c>
    </row>
    <row r="204" spans="3:7" s="172" customFormat="1" ht="15" customHeight="1" x14ac:dyDescent="0.25">
      <c r="C204" s="178">
        <v>38534</v>
      </c>
      <c r="D204" s="187">
        <v>0</v>
      </c>
      <c r="E204" s="187">
        <v>62</v>
      </c>
      <c r="F204" s="187">
        <v>0</v>
      </c>
      <c r="G204" s="187">
        <v>67</v>
      </c>
    </row>
    <row r="205" spans="3:7" s="172" customFormat="1" ht="15" customHeight="1" x14ac:dyDescent="0.25">
      <c r="C205" s="178">
        <v>38535</v>
      </c>
      <c r="D205" s="187">
        <v>0</v>
      </c>
      <c r="E205" s="187">
        <v>63</v>
      </c>
      <c r="F205" s="187">
        <v>0</v>
      </c>
      <c r="G205" s="187">
        <v>75</v>
      </c>
    </row>
    <row r="206" spans="3:7" s="172" customFormat="1" ht="15" customHeight="1" x14ac:dyDescent="0.25">
      <c r="C206" s="178">
        <v>38536</v>
      </c>
      <c r="D206" s="187">
        <v>0</v>
      </c>
      <c r="E206" s="187">
        <v>62</v>
      </c>
      <c r="F206" s="187">
        <v>0</v>
      </c>
      <c r="G206" s="187">
        <v>68</v>
      </c>
    </row>
    <row r="207" spans="3:7" s="172" customFormat="1" ht="15" customHeight="1" x14ac:dyDescent="0.25">
      <c r="C207" s="178">
        <v>38537</v>
      </c>
      <c r="D207" s="187">
        <v>0</v>
      </c>
      <c r="E207" s="187">
        <v>63</v>
      </c>
      <c r="F207" s="187">
        <v>0</v>
      </c>
      <c r="G207" s="187">
        <v>68</v>
      </c>
    </row>
    <row r="208" spans="3:7" s="172" customFormat="1" ht="15" customHeight="1" x14ac:dyDescent="0.25">
      <c r="C208" s="178">
        <v>38538</v>
      </c>
      <c r="D208" s="187">
        <v>0</v>
      </c>
      <c r="E208" s="187">
        <v>60</v>
      </c>
      <c r="F208" s="187">
        <v>0</v>
      </c>
      <c r="G208" s="187">
        <v>75</v>
      </c>
    </row>
    <row r="209" spans="3:7" s="172" customFormat="1" ht="15" customHeight="1" x14ac:dyDescent="0.25">
      <c r="C209" s="178">
        <v>38539</v>
      </c>
      <c r="D209" s="187">
        <v>0</v>
      </c>
      <c r="E209" s="187">
        <v>64</v>
      </c>
      <c r="F209" s="187">
        <v>2.04</v>
      </c>
      <c r="G209" s="187">
        <v>66</v>
      </c>
    </row>
    <row r="210" spans="3:7" s="172" customFormat="1" ht="15" customHeight="1" x14ac:dyDescent="0.25">
      <c r="C210" s="178">
        <v>38540</v>
      </c>
      <c r="D210" s="187">
        <v>0</v>
      </c>
      <c r="E210" s="187">
        <v>63</v>
      </c>
      <c r="F210" s="187">
        <v>0</v>
      </c>
      <c r="G210" s="187">
        <v>61</v>
      </c>
    </row>
    <row r="211" spans="3:7" s="172" customFormat="1" ht="15" customHeight="1" x14ac:dyDescent="0.25">
      <c r="C211" s="178">
        <v>38541</v>
      </c>
      <c r="D211" s="187">
        <v>0</v>
      </c>
      <c r="E211" s="187">
        <v>64</v>
      </c>
      <c r="F211" s="187">
        <v>0.95</v>
      </c>
      <c r="G211" s="187">
        <v>59</v>
      </c>
    </row>
    <row r="212" spans="3:7" s="172" customFormat="1" ht="15" customHeight="1" x14ac:dyDescent="0.25">
      <c r="C212" s="178">
        <v>38542</v>
      </c>
      <c r="D212" s="187">
        <v>0</v>
      </c>
      <c r="E212" s="187">
        <v>65</v>
      </c>
      <c r="F212" s="187">
        <v>0.2</v>
      </c>
      <c r="G212" s="187">
        <v>67</v>
      </c>
    </row>
    <row r="213" spans="3:7" s="172" customFormat="1" ht="15" customHeight="1" x14ac:dyDescent="0.25">
      <c r="C213" s="178">
        <v>38543</v>
      </c>
      <c r="D213" s="187">
        <v>0</v>
      </c>
      <c r="E213" s="187">
        <v>68</v>
      </c>
      <c r="F213" s="187">
        <v>0</v>
      </c>
      <c r="G213" s="187">
        <v>77</v>
      </c>
    </row>
    <row r="214" spans="3:7" s="172" customFormat="1" ht="15" customHeight="1" x14ac:dyDescent="0.25">
      <c r="C214" s="178">
        <v>38544</v>
      </c>
      <c r="D214" s="187">
        <v>0</v>
      </c>
      <c r="E214" s="187">
        <v>66</v>
      </c>
      <c r="F214" s="187">
        <v>0</v>
      </c>
      <c r="G214" s="187">
        <v>79</v>
      </c>
    </row>
    <row r="215" spans="3:7" s="172" customFormat="1" ht="15" customHeight="1" x14ac:dyDescent="0.25">
      <c r="C215" s="178">
        <v>38545</v>
      </c>
      <c r="D215" s="187">
        <v>0</v>
      </c>
      <c r="E215" s="187">
        <v>68</v>
      </c>
      <c r="F215" s="187">
        <v>0</v>
      </c>
      <c r="G215" s="187">
        <v>67</v>
      </c>
    </row>
    <row r="216" spans="3:7" s="172" customFormat="1" ht="15" customHeight="1" x14ac:dyDescent="0.25">
      <c r="C216" s="178">
        <v>38546</v>
      </c>
      <c r="D216" s="187">
        <v>0</v>
      </c>
      <c r="E216" s="187">
        <v>65</v>
      </c>
      <c r="F216" s="187">
        <v>0</v>
      </c>
      <c r="G216" s="187">
        <v>71</v>
      </c>
    </row>
    <row r="217" spans="3:7" s="172" customFormat="1" ht="15" customHeight="1" x14ac:dyDescent="0.25">
      <c r="C217" s="178">
        <v>38547</v>
      </c>
      <c r="D217" s="187">
        <v>0</v>
      </c>
      <c r="E217" s="187">
        <v>66</v>
      </c>
      <c r="F217" s="187">
        <v>0</v>
      </c>
      <c r="G217" s="187">
        <v>77</v>
      </c>
    </row>
    <row r="218" spans="3:7" s="172" customFormat="1" ht="15" customHeight="1" x14ac:dyDescent="0.25">
      <c r="C218" s="178">
        <v>38548</v>
      </c>
      <c r="D218" s="187">
        <v>0</v>
      </c>
      <c r="E218" s="187">
        <v>65</v>
      </c>
      <c r="F218" s="187">
        <v>0</v>
      </c>
      <c r="G218" s="187">
        <v>75</v>
      </c>
    </row>
    <row r="219" spans="3:7" s="172" customFormat="1" ht="15" customHeight="1" x14ac:dyDescent="0.25">
      <c r="C219" s="178">
        <v>38549</v>
      </c>
      <c r="D219" s="187">
        <v>0</v>
      </c>
      <c r="E219" s="187">
        <v>66</v>
      </c>
      <c r="F219" s="187">
        <v>0</v>
      </c>
      <c r="G219" s="187">
        <v>76</v>
      </c>
    </row>
    <row r="220" spans="3:7" s="172" customFormat="1" ht="15" customHeight="1" x14ac:dyDescent="0.25">
      <c r="C220" s="178">
        <v>38550</v>
      </c>
      <c r="D220" s="187">
        <v>0</v>
      </c>
      <c r="E220" s="187">
        <v>66</v>
      </c>
      <c r="F220" s="187">
        <v>0</v>
      </c>
      <c r="G220" s="187">
        <v>77</v>
      </c>
    </row>
    <row r="221" spans="3:7" s="172" customFormat="1" ht="15" customHeight="1" x14ac:dyDescent="0.25">
      <c r="C221" s="178">
        <v>38551</v>
      </c>
      <c r="D221" s="187">
        <v>0</v>
      </c>
      <c r="E221" s="187">
        <v>65</v>
      </c>
      <c r="F221" s="187">
        <v>0.03</v>
      </c>
      <c r="G221" s="187">
        <v>80</v>
      </c>
    </row>
    <row r="222" spans="3:7" s="172" customFormat="1" ht="15" customHeight="1" x14ac:dyDescent="0.25">
      <c r="C222" s="178">
        <v>38552</v>
      </c>
      <c r="D222" s="187">
        <v>0</v>
      </c>
      <c r="E222" s="187">
        <v>65</v>
      </c>
      <c r="F222" s="187">
        <v>0</v>
      </c>
      <c r="G222" s="187">
        <v>84</v>
      </c>
    </row>
    <row r="223" spans="3:7" s="172" customFormat="1" ht="15" customHeight="1" x14ac:dyDescent="0.25">
      <c r="C223" s="178">
        <v>38553</v>
      </c>
      <c r="D223" s="187">
        <v>0</v>
      </c>
      <c r="E223" s="187">
        <v>65</v>
      </c>
      <c r="F223" s="187">
        <v>0</v>
      </c>
      <c r="G223" s="187">
        <v>84</v>
      </c>
    </row>
    <row r="224" spans="3:7" s="172" customFormat="1" ht="15" customHeight="1" x14ac:dyDescent="0.25">
      <c r="C224" s="178">
        <v>38554</v>
      </c>
      <c r="D224" s="187">
        <v>0</v>
      </c>
      <c r="E224" s="187">
        <v>66</v>
      </c>
      <c r="F224" s="187">
        <v>0</v>
      </c>
      <c r="G224" s="187">
        <v>77</v>
      </c>
    </row>
    <row r="225" spans="3:7" s="172" customFormat="1" ht="15" customHeight="1" x14ac:dyDescent="0.25">
      <c r="C225" s="178">
        <v>38555</v>
      </c>
      <c r="D225" s="187">
        <v>0</v>
      </c>
      <c r="E225" s="187">
        <v>66</v>
      </c>
      <c r="F225" s="187">
        <v>0.15</v>
      </c>
      <c r="G225" s="187">
        <v>81</v>
      </c>
    </row>
    <row r="226" spans="3:7" s="172" customFormat="1" ht="15" customHeight="1" x14ac:dyDescent="0.25">
      <c r="C226" s="178">
        <v>38556</v>
      </c>
      <c r="D226" s="187">
        <v>0</v>
      </c>
      <c r="E226" s="187">
        <v>73</v>
      </c>
      <c r="F226" s="187">
        <v>0</v>
      </c>
      <c r="G226" s="187">
        <v>77</v>
      </c>
    </row>
    <row r="227" spans="3:7" s="172" customFormat="1" ht="15" customHeight="1" x14ac:dyDescent="0.25">
      <c r="C227" s="178">
        <v>38557</v>
      </c>
      <c r="D227" s="187">
        <v>0</v>
      </c>
      <c r="E227" s="187">
        <v>67</v>
      </c>
      <c r="F227" s="187">
        <v>0</v>
      </c>
      <c r="G227" s="187">
        <v>73</v>
      </c>
    </row>
    <row r="228" spans="3:7" s="172" customFormat="1" ht="15" customHeight="1" x14ac:dyDescent="0.25">
      <c r="C228" s="178">
        <v>38558</v>
      </c>
      <c r="D228" s="187">
        <v>0</v>
      </c>
      <c r="E228" s="187">
        <v>62</v>
      </c>
      <c r="F228" s="187">
        <v>0</v>
      </c>
      <c r="G228" s="187">
        <v>75</v>
      </c>
    </row>
    <row r="229" spans="3:7" s="172" customFormat="1" ht="15" customHeight="1" x14ac:dyDescent="0.25">
      <c r="C229" s="178">
        <v>38559</v>
      </c>
      <c r="D229" s="187">
        <v>0</v>
      </c>
      <c r="E229" s="187">
        <v>62</v>
      </c>
      <c r="F229" s="187">
        <v>0</v>
      </c>
      <c r="G229" s="187">
        <v>82</v>
      </c>
    </row>
    <row r="230" spans="3:7" s="172" customFormat="1" ht="15" customHeight="1" x14ac:dyDescent="0.25">
      <c r="C230" s="178">
        <v>38560</v>
      </c>
      <c r="D230" s="187">
        <v>0</v>
      </c>
      <c r="E230" s="187">
        <v>62</v>
      </c>
      <c r="F230" s="187">
        <v>0</v>
      </c>
      <c r="G230" s="187">
        <v>83</v>
      </c>
    </row>
    <row r="231" spans="3:7" s="172" customFormat="1" ht="15" customHeight="1" x14ac:dyDescent="0.25">
      <c r="C231" s="178">
        <v>38561</v>
      </c>
      <c r="D231" s="187">
        <v>0</v>
      </c>
      <c r="E231" s="187">
        <v>63</v>
      </c>
      <c r="F231" s="187">
        <v>0</v>
      </c>
      <c r="G231" s="187">
        <v>68</v>
      </c>
    </row>
    <row r="232" spans="3:7" s="172" customFormat="1" ht="15" customHeight="1" x14ac:dyDescent="0.25">
      <c r="C232" s="178">
        <v>38562</v>
      </c>
      <c r="D232" s="187">
        <v>0</v>
      </c>
      <c r="E232" s="187">
        <v>64</v>
      </c>
      <c r="F232" s="187">
        <v>0</v>
      </c>
      <c r="G232" s="187">
        <v>73</v>
      </c>
    </row>
    <row r="233" spans="3:7" s="172" customFormat="1" ht="15" customHeight="1" x14ac:dyDescent="0.25">
      <c r="C233" s="178">
        <v>38563</v>
      </c>
      <c r="D233" s="187">
        <v>0</v>
      </c>
      <c r="E233" s="187">
        <v>64</v>
      </c>
      <c r="F233" s="187">
        <v>0</v>
      </c>
      <c r="G233" s="187">
        <v>70</v>
      </c>
    </row>
    <row r="234" spans="3:7" s="172" customFormat="1" ht="15" customHeight="1" x14ac:dyDescent="0.25">
      <c r="C234" s="178">
        <v>38564</v>
      </c>
      <c r="D234" s="187">
        <v>0</v>
      </c>
      <c r="E234" s="187">
        <v>63</v>
      </c>
      <c r="F234" s="187">
        <v>0</v>
      </c>
      <c r="G234" s="187">
        <v>67</v>
      </c>
    </row>
    <row r="235" spans="3:7" s="172" customFormat="1" ht="15" customHeight="1" x14ac:dyDescent="0.25">
      <c r="C235" s="178">
        <v>38565</v>
      </c>
      <c r="D235" s="187">
        <v>0</v>
      </c>
      <c r="E235" s="187">
        <v>64</v>
      </c>
      <c r="F235" s="187">
        <v>0.56000000000000005</v>
      </c>
      <c r="G235" s="187">
        <v>75</v>
      </c>
    </row>
    <row r="236" spans="3:7" s="172" customFormat="1" ht="15" customHeight="1" x14ac:dyDescent="0.25">
      <c r="C236" s="178">
        <v>38566</v>
      </c>
      <c r="D236" s="187">
        <v>0</v>
      </c>
      <c r="E236" s="187">
        <v>62</v>
      </c>
      <c r="F236" s="187">
        <v>0.01</v>
      </c>
      <c r="G236" s="187">
        <v>79</v>
      </c>
    </row>
    <row r="237" spans="3:7" s="172" customFormat="1" ht="15" customHeight="1" x14ac:dyDescent="0.25">
      <c r="C237" s="178">
        <v>38567</v>
      </c>
      <c r="D237" s="187">
        <v>0</v>
      </c>
      <c r="E237" s="187">
        <v>65</v>
      </c>
      <c r="F237" s="187">
        <v>0</v>
      </c>
      <c r="G237" s="187">
        <v>77</v>
      </c>
    </row>
    <row r="238" spans="3:7" s="172" customFormat="1" ht="15" customHeight="1" x14ac:dyDescent="0.25">
      <c r="C238" s="178">
        <v>38568</v>
      </c>
      <c r="D238" s="187">
        <v>0</v>
      </c>
      <c r="E238" s="187">
        <v>64</v>
      </c>
      <c r="F238" s="187">
        <v>0</v>
      </c>
      <c r="G238" s="187">
        <v>74</v>
      </c>
    </row>
    <row r="239" spans="3:7" s="172" customFormat="1" ht="15" customHeight="1" x14ac:dyDescent="0.25">
      <c r="C239" s="178">
        <v>38569</v>
      </c>
      <c r="D239" s="187">
        <v>0</v>
      </c>
      <c r="E239" s="187">
        <v>63</v>
      </c>
      <c r="F239" s="187">
        <v>0.55000000000000004</v>
      </c>
      <c r="G239" s="187">
        <v>84</v>
      </c>
    </row>
    <row r="240" spans="3:7" s="172" customFormat="1" ht="15" customHeight="1" x14ac:dyDescent="0.25">
      <c r="C240" s="178">
        <v>38570</v>
      </c>
      <c r="D240" s="187">
        <v>0</v>
      </c>
      <c r="E240" s="187">
        <v>63</v>
      </c>
      <c r="F240" s="187">
        <v>0</v>
      </c>
      <c r="G240" s="187">
        <v>72</v>
      </c>
    </row>
    <row r="241" spans="3:7" s="172" customFormat="1" ht="15" customHeight="1" x14ac:dyDescent="0.25">
      <c r="C241" s="178">
        <v>38571</v>
      </c>
      <c r="D241" s="187">
        <v>0</v>
      </c>
      <c r="E241" s="187">
        <v>62</v>
      </c>
      <c r="F241" s="187">
        <v>0</v>
      </c>
      <c r="G241" s="187">
        <v>75</v>
      </c>
    </row>
    <row r="242" spans="3:7" s="172" customFormat="1" ht="15" customHeight="1" x14ac:dyDescent="0.25">
      <c r="C242" s="178">
        <v>38572</v>
      </c>
      <c r="D242" s="187">
        <v>0</v>
      </c>
      <c r="E242" s="187">
        <v>62</v>
      </c>
      <c r="F242" s="187">
        <v>0</v>
      </c>
      <c r="G242" s="187">
        <v>77</v>
      </c>
    </row>
    <row r="243" spans="3:7" s="172" customFormat="1" ht="15" customHeight="1" x14ac:dyDescent="0.25">
      <c r="C243" s="178">
        <v>38573</v>
      </c>
      <c r="D243" s="187">
        <v>0</v>
      </c>
      <c r="E243" s="187">
        <v>63</v>
      </c>
      <c r="F243" s="187">
        <v>0.02</v>
      </c>
      <c r="G243" s="187">
        <v>79</v>
      </c>
    </row>
    <row r="244" spans="3:7" s="172" customFormat="1" ht="15" customHeight="1" x14ac:dyDescent="0.25">
      <c r="C244" s="178">
        <v>38574</v>
      </c>
      <c r="D244" s="187">
        <v>0</v>
      </c>
      <c r="E244" s="187">
        <v>63</v>
      </c>
      <c r="F244" s="187">
        <v>0</v>
      </c>
      <c r="G244" s="187">
        <v>80</v>
      </c>
    </row>
    <row r="245" spans="3:7" s="172" customFormat="1" ht="15" customHeight="1" x14ac:dyDescent="0.25">
      <c r="C245" s="178">
        <v>38575</v>
      </c>
      <c r="D245" s="187">
        <v>0</v>
      </c>
      <c r="E245" s="187">
        <v>64</v>
      </c>
      <c r="F245" s="187">
        <v>0.23</v>
      </c>
      <c r="G245" s="187">
        <v>82</v>
      </c>
    </row>
    <row r="246" spans="3:7" s="172" customFormat="1" ht="15" customHeight="1" x14ac:dyDescent="0.25">
      <c r="C246" s="178">
        <v>38576</v>
      </c>
      <c r="D246" s="187">
        <v>0</v>
      </c>
      <c r="E246" s="187">
        <v>66</v>
      </c>
      <c r="F246" s="187">
        <v>0</v>
      </c>
      <c r="G246" s="187">
        <v>73</v>
      </c>
    </row>
    <row r="247" spans="3:7" s="172" customFormat="1" ht="15" customHeight="1" x14ac:dyDescent="0.25">
      <c r="C247" s="178">
        <v>38577</v>
      </c>
      <c r="D247" s="187">
        <v>0</v>
      </c>
      <c r="E247" s="187">
        <v>63</v>
      </c>
      <c r="F247" s="187">
        <v>7.0000000000000007E-2</v>
      </c>
      <c r="G247" s="187">
        <v>85</v>
      </c>
    </row>
    <row r="248" spans="3:7" s="172" customFormat="1" ht="15" customHeight="1" x14ac:dyDescent="0.25">
      <c r="C248" s="178">
        <v>38578</v>
      </c>
      <c r="D248" s="187">
        <v>0</v>
      </c>
      <c r="E248" s="187">
        <v>64</v>
      </c>
      <c r="F248" s="187">
        <v>0.6</v>
      </c>
      <c r="G248" s="187">
        <v>76</v>
      </c>
    </row>
    <row r="249" spans="3:7" s="172" customFormat="1" ht="15" customHeight="1" x14ac:dyDescent="0.25">
      <c r="C249" s="178">
        <v>38579</v>
      </c>
      <c r="D249" s="187">
        <v>0</v>
      </c>
      <c r="E249" s="187">
        <v>65</v>
      </c>
      <c r="F249" s="187">
        <v>0.13</v>
      </c>
      <c r="G249" s="187">
        <v>65</v>
      </c>
    </row>
    <row r="250" spans="3:7" s="172" customFormat="1" ht="15" customHeight="1" x14ac:dyDescent="0.25">
      <c r="C250" s="178">
        <v>38580</v>
      </c>
      <c r="D250" s="187">
        <v>0</v>
      </c>
      <c r="E250" s="187">
        <v>63</v>
      </c>
      <c r="F250" s="187">
        <v>0</v>
      </c>
      <c r="G250" s="187">
        <v>66</v>
      </c>
    </row>
    <row r="251" spans="3:7" s="172" customFormat="1" ht="15" customHeight="1" x14ac:dyDescent="0.25">
      <c r="C251" s="178">
        <v>38581</v>
      </c>
      <c r="D251" s="187">
        <v>0</v>
      </c>
      <c r="E251" s="187">
        <v>62</v>
      </c>
      <c r="F251" s="187">
        <v>0</v>
      </c>
      <c r="G251" s="187">
        <v>77</v>
      </c>
    </row>
    <row r="252" spans="3:7" s="172" customFormat="1" ht="15" customHeight="1" x14ac:dyDescent="0.25">
      <c r="C252" s="178">
        <v>38582</v>
      </c>
      <c r="D252" s="187">
        <v>0</v>
      </c>
      <c r="E252" s="187">
        <v>64</v>
      </c>
      <c r="F252" s="187">
        <v>0</v>
      </c>
      <c r="G252" s="187">
        <v>69</v>
      </c>
    </row>
    <row r="253" spans="3:7" s="172" customFormat="1" ht="15" customHeight="1" x14ac:dyDescent="0.25">
      <c r="C253" s="178">
        <v>38583</v>
      </c>
      <c r="D253" s="187">
        <v>0</v>
      </c>
      <c r="E253" s="187">
        <v>62</v>
      </c>
      <c r="F253" s="187">
        <v>0</v>
      </c>
      <c r="G253" s="187">
        <v>67</v>
      </c>
    </row>
    <row r="254" spans="3:7" s="172" customFormat="1" ht="15" customHeight="1" x14ac:dyDescent="0.25">
      <c r="C254" s="178">
        <v>38584</v>
      </c>
      <c r="D254" s="187">
        <v>0</v>
      </c>
      <c r="E254" s="187">
        <v>60</v>
      </c>
      <c r="F254" s="187">
        <v>0</v>
      </c>
      <c r="G254" s="187">
        <v>70</v>
      </c>
    </row>
    <row r="255" spans="3:7" s="172" customFormat="1" ht="15" customHeight="1" x14ac:dyDescent="0.25">
      <c r="C255" s="178">
        <v>38585</v>
      </c>
      <c r="D255" s="187">
        <v>0</v>
      </c>
      <c r="E255" s="187">
        <v>61</v>
      </c>
      <c r="F255" s="187">
        <v>0.02</v>
      </c>
      <c r="G255" s="187">
        <v>79</v>
      </c>
    </row>
    <row r="256" spans="3:7" s="172" customFormat="1" ht="15" customHeight="1" x14ac:dyDescent="0.25">
      <c r="C256" s="178">
        <v>38586</v>
      </c>
      <c r="D256" s="187">
        <v>0</v>
      </c>
      <c r="E256" s="187">
        <v>61</v>
      </c>
      <c r="F256" s="187">
        <v>0</v>
      </c>
      <c r="G256" s="187">
        <v>77</v>
      </c>
    </row>
    <row r="257" spans="3:7" s="172" customFormat="1" ht="15" customHeight="1" x14ac:dyDescent="0.25">
      <c r="C257" s="178">
        <v>38587</v>
      </c>
      <c r="D257" s="187">
        <v>0</v>
      </c>
      <c r="E257" s="187">
        <v>61</v>
      </c>
      <c r="F257" s="187">
        <v>0</v>
      </c>
      <c r="G257" s="187">
        <v>72</v>
      </c>
    </row>
    <row r="258" spans="3:7" s="172" customFormat="1" ht="15" customHeight="1" x14ac:dyDescent="0.25">
      <c r="C258" s="178">
        <v>38588</v>
      </c>
      <c r="D258" s="187">
        <v>0</v>
      </c>
      <c r="E258" s="187">
        <v>64</v>
      </c>
      <c r="F258" s="187">
        <v>0</v>
      </c>
      <c r="G258" s="187">
        <v>68</v>
      </c>
    </row>
    <row r="259" spans="3:7" s="172" customFormat="1" ht="15" customHeight="1" x14ac:dyDescent="0.25">
      <c r="C259" s="178">
        <v>38589</v>
      </c>
      <c r="D259" s="187">
        <v>0</v>
      </c>
      <c r="E259" s="187">
        <v>64</v>
      </c>
      <c r="F259" s="187">
        <v>0</v>
      </c>
      <c r="G259" s="187">
        <v>68</v>
      </c>
    </row>
    <row r="260" spans="3:7" s="172" customFormat="1" ht="15" customHeight="1" x14ac:dyDescent="0.25">
      <c r="C260" s="178">
        <v>38590</v>
      </c>
      <c r="D260" s="187">
        <v>0</v>
      </c>
      <c r="E260" s="187">
        <v>62</v>
      </c>
      <c r="F260" s="187">
        <v>0</v>
      </c>
      <c r="G260" s="187">
        <v>72</v>
      </c>
    </row>
    <row r="261" spans="3:7" s="172" customFormat="1" ht="15" customHeight="1" x14ac:dyDescent="0.25">
      <c r="C261" s="178">
        <v>38591</v>
      </c>
      <c r="D261" s="187">
        <v>0</v>
      </c>
      <c r="E261" s="187">
        <v>64</v>
      </c>
      <c r="F261" s="187">
        <v>0</v>
      </c>
      <c r="G261" s="187">
        <v>74</v>
      </c>
    </row>
    <row r="262" spans="3:7" s="172" customFormat="1" ht="15" customHeight="1" x14ac:dyDescent="0.25">
      <c r="C262" s="178">
        <v>38592</v>
      </c>
      <c r="D262" s="187">
        <v>0</v>
      </c>
      <c r="E262" s="187">
        <v>63</v>
      </c>
      <c r="F262" s="187">
        <v>0</v>
      </c>
      <c r="G262" s="187">
        <v>76</v>
      </c>
    </row>
    <row r="263" spans="3:7" s="172" customFormat="1" ht="15" customHeight="1" x14ac:dyDescent="0.25">
      <c r="C263" s="178">
        <v>38593</v>
      </c>
      <c r="D263" s="187">
        <v>0</v>
      </c>
      <c r="E263" s="187">
        <v>64</v>
      </c>
      <c r="F263" s="187">
        <v>0.33</v>
      </c>
      <c r="G263" s="187">
        <v>77</v>
      </c>
    </row>
    <row r="264" spans="3:7" s="172" customFormat="1" ht="15" customHeight="1" x14ac:dyDescent="0.25">
      <c r="C264" s="178">
        <v>38594</v>
      </c>
      <c r="D264" s="187">
        <v>0</v>
      </c>
      <c r="E264" s="187">
        <v>72</v>
      </c>
      <c r="F264" s="187">
        <v>0.33</v>
      </c>
      <c r="G264" s="187">
        <v>71</v>
      </c>
    </row>
    <row r="265" spans="3:7" s="172" customFormat="1" ht="15" customHeight="1" x14ac:dyDescent="0.25">
      <c r="C265" s="178">
        <v>38595</v>
      </c>
      <c r="D265" s="187">
        <v>0</v>
      </c>
      <c r="E265" s="187">
        <v>73</v>
      </c>
      <c r="F265" s="187">
        <v>0.03</v>
      </c>
      <c r="G265" s="187">
        <v>77</v>
      </c>
    </row>
    <row r="266" spans="3:7" s="172" customFormat="1" ht="15" customHeight="1" x14ac:dyDescent="0.25">
      <c r="C266" s="178">
        <v>38596</v>
      </c>
      <c r="D266" s="187">
        <v>0</v>
      </c>
      <c r="E266" s="187">
        <v>64</v>
      </c>
      <c r="F266" s="187">
        <v>0.19</v>
      </c>
      <c r="G266" s="187">
        <v>76</v>
      </c>
    </row>
    <row r="267" spans="3:7" s="172" customFormat="1" ht="15" customHeight="1" x14ac:dyDescent="0.25">
      <c r="C267" s="178">
        <v>38597</v>
      </c>
      <c r="D267" s="187">
        <v>0</v>
      </c>
      <c r="E267" s="187">
        <v>63</v>
      </c>
      <c r="F267" s="187">
        <v>0</v>
      </c>
      <c r="G267" s="187">
        <v>76</v>
      </c>
    </row>
    <row r="268" spans="3:7" s="172" customFormat="1" ht="15" customHeight="1" x14ac:dyDescent="0.25">
      <c r="C268" s="178">
        <v>38598</v>
      </c>
      <c r="D268" s="187">
        <v>0</v>
      </c>
      <c r="E268" s="187">
        <v>61</v>
      </c>
      <c r="F268" s="187">
        <v>0</v>
      </c>
      <c r="G268" s="187">
        <v>75</v>
      </c>
    </row>
    <row r="269" spans="3:7" s="172" customFormat="1" ht="15" customHeight="1" x14ac:dyDescent="0.25">
      <c r="C269" s="178">
        <v>38599</v>
      </c>
      <c r="D269" s="187">
        <v>0</v>
      </c>
      <c r="E269" s="187">
        <v>61</v>
      </c>
      <c r="F269" s="187">
        <v>0</v>
      </c>
      <c r="G269" s="187">
        <v>71</v>
      </c>
    </row>
    <row r="270" spans="3:7" s="172" customFormat="1" ht="15" customHeight="1" x14ac:dyDescent="0.25">
      <c r="C270" s="178">
        <v>38600</v>
      </c>
      <c r="D270" s="187">
        <v>0</v>
      </c>
      <c r="E270" s="187">
        <v>64</v>
      </c>
      <c r="F270" s="187">
        <v>0</v>
      </c>
      <c r="G270" s="187">
        <v>65</v>
      </c>
    </row>
    <row r="271" spans="3:7" s="172" customFormat="1" ht="15" customHeight="1" x14ac:dyDescent="0.25">
      <c r="C271" s="178">
        <v>38601</v>
      </c>
      <c r="D271" s="187">
        <v>0</v>
      </c>
      <c r="E271" s="187">
        <v>61</v>
      </c>
      <c r="F271" s="187">
        <v>0</v>
      </c>
      <c r="G271" s="187">
        <v>65</v>
      </c>
    </row>
    <row r="272" spans="3:7" s="172" customFormat="1" ht="15" customHeight="1" x14ac:dyDescent="0.25">
      <c r="C272" s="178">
        <v>38602</v>
      </c>
      <c r="D272" s="187">
        <v>0</v>
      </c>
      <c r="E272" s="187">
        <v>60</v>
      </c>
      <c r="F272" s="187">
        <v>0</v>
      </c>
      <c r="G272" s="187">
        <v>69</v>
      </c>
    </row>
    <row r="273" spans="3:7" s="172" customFormat="1" ht="15" customHeight="1" x14ac:dyDescent="0.25">
      <c r="C273" s="178">
        <v>38603</v>
      </c>
      <c r="D273" s="187">
        <v>0</v>
      </c>
      <c r="E273" s="187">
        <v>65</v>
      </c>
      <c r="F273" s="187">
        <v>0</v>
      </c>
      <c r="G273" s="187">
        <v>74</v>
      </c>
    </row>
    <row r="274" spans="3:7" s="172" customFormat="1" ht="15" customHeight="1" x14ac:dyDescent="0.25">
      <c r="C274" s="178">
        <v>38604</v>
      </c>
      <c r="D274" s="187">
        <v>0</v>
      </c>
      <c r="E274" s="187">
        <v>61</v>
      </c>
      <c r="F274" s="187">
        <v>0</v>
      </c>
      <c r="G274" s="187">
        <v>67</v>
      </c>
    </row>
    <row r="275" spans="3:7" s="172" customFormat="1" ht="15" customHeight="1" x14ac:dyDescent="0.25">
      <c r="C275" s="178">
        <v>38605</v>
      </c>
      <c r="D275" s="187">
        <v>0</v>
      </c>
      <c r="E275" s="187">
        <v>62</v>
      </c>
      <c r="F275" s="187">
        <v>0</v>
      </c>
      <c r="G275" s="187">
        <v>65</v>
      </c>
    </row>
    <row r="276" spans="3:7" s="172" customFormat="1" ht="15" customHeight="1" x14ac:dyDescent="0.25">
      <c r="C276" s="178">
        <v>38606</v>
      </c>
      <c r="D276" s="187">
        <v>0</v>
      </c>
      <c r="E276" s="187">
        <v>62</v>
      </c>
      <c r="F276" s="187">
        <v>0</v>
      </c>
      <c r="G276" s="187">
        <v>64</v>
      </c>
    </row>
    <row r="277" spans="3:7" s="172" customFormat="1" ht="15" customHeight="1" x14ac:dyDescent="0.25">
      <c r="C277" s="178">
        <v>38607</v>
      </c>
      <c r="D277" s="187">
        <v>0</v>
      </c>
      <c r="E277" s="187">
        <v>60</v>
      </c>
      <c r="F277" s="187">
        <v>0</v>
      </c>
      <c r="G277" s="187">
        <v>77</v>
      </c>
    </row>
    <row r="278" spans="3:7" s="172" customFormat="1" ht="15" customHeight="1" x14ac:dyDescent="0.25">
      <c r="C278" s="178">
        <v>38608</v>
      </c>
      <c r="D278" s="187">
        <v>0</v>
      </c>
      <c r="E278" s="187">
        <v>60</v>
      </c>
      <c r="F278" s="187">
        <v>0</v>
      </c>
      <c r="G278" s="187">
        <v>71</v>
      </c>
    </row>
    <row r="279" spans="3:7" s="172" customFormat="1" ht="15" customHeight="1" x14ac:dyDescent="0.25">
      <c r="C279" s="178">
        <v>38609</v>
      </c>
      <c r="D279" s="187">
        <v>0</v>
      </c>
      <c r="E279" s="187">
        <v>58</v>
      </c>
      <c r="F279" s="187">
        <v>0</v>
      </c>
      <c r="G279" s="187">
        <v>76</v>
      </c>
    </row>
    <row r="280" spans="3:7" s="172" customFormat="1" ht="15" customHeight="1" x14ac:dyDescent="0.25">
      <c r="C280" s="178">
        <v>38610</v>
      </c>
      <c r="D280" s="187">
        <v>0</v>
      </c>
      <c r="E280" s="187">
        <v>60</v>
      </c>
      <c r="F280" s="187">
        <v>0.98</v>
      </c>
      <c r="G280" s="187">
        <v>71</v>
      </c>
    </row>
    <row r="281" spans="3:7" s="172" customFormat="1" ht="15" customHeight="1" x14ac:dyDescent="0.25">
      <c r="C281" s="178">
        <v>38611</v>
      </c>
      <c r="D281" s="187">
        <v>0</v>
      </c>
      <c r="E281" s="187">
        <v>61</v>
      </c>
      <c r="F281" s="187">
        <v>0.12</v>
      </c>
      <c r="G281" s="187">
        <v>67</v>
      </c>
    </row>
    <row r="282" spans="3:7" s="172" customFormat="1" ht="15" customHeight="1" x14ac:dyDescent="0.25">
      <c r="C282" s="178">
        <v>38612</v>
      </c>
      <c r="D282" s="187">
        <v>0</v>
      </c>
      <c r="E282" s="187">
        <v>61</v>
      </c>
      <c r="F282" s="187">
        <v>0.01</v>
      </c>
      <c r="G282" s="187">
        <v>65</v>
      </c>
    </row>
    <row r="283" spans="3:7" s="172" customFormat="1" ht="15" customHeight="1" x14ac:dyDescent="0.25">
      <c r="C283" s="178">
        <v>38613</v>
      </c>
      <c r="D283" s="187">
        <v>0</v>
      </c>
      <c r="E283" s="187">
        <v>63</v>
      </c>
      <c r="F283" s="187">
        <v>0</v>
      </c>
      <c r="G283" s="187">
        <v>67</v>
      </c>
    </row>
    <row r="284" spans="3:7" s="172" customFormat="1" ht="15" customHeight="1" x14ac:dyDescent="0.25">
      <c r="C284" s="178">
        <v>38614</v>
      </c>
      <c r="D284" s="187">
        <v>0</v>
      </c>
      <c r="E284" s="187">
        <v>66</v>
      </c>
      <c r="F284" s="187">
        <v>0</v>
      </c>
      <c r="G284" s="187">
        <v>70</v>
      </c>
    </row>
    <row r="285" spans="3:7" s="172" customFormat="1" ht="15" customHeight="1" x14ac:dyDescent="0.25">
      <c r="C285" s="178">
        <v>38615</v>
      </c>
      <c r="D285" s="187">
        <v>0.08</v>
      </c>
      <c r="E285" s="187">
        <v>61</v>
      </c>
      <c r="F285" s="187">
        <v>0.01</v>
      </c>
      <c r="G285" s="187">
        <v>69</v>
      </c>
    </row>
    <row r="286" spans="3:7" s="172" customFormat="1" ht="15" customHeight="1" x14ac:dyDescent="0.25">
      <c r="C286" s="178">
        <v>38616</v>
      </c>
      <c r="D286" s="187">
        <v>0</v>
      </c>
      <c r="E286" s="187">
        <v>62</v>
      </c>
      <c r="F286" s="187">
        <v>0</v>
      </c>
      <c r="G286" s="187">
        <v>72</v>
      </c>
    </row>
    <row r="287" spans="3:7" s="172" customFormat="1" ht="15" customHeight="1" x14ac:dyDescent="0.25">
      <c r="C287" s="178">
        <v>38617</v>
      </c>
      <c r="D287" s="187">
        <v>0</v>
      </c>
      <c r="E287" s="187">
        <v>60</v>
      </c>
      <c r="F287" s="187">
        <v>0</v>
      </c>
      <c r="G287" s="187">
        <v>73</v>
      </c>
    </row>
    <row r="288" spans="3:7" s="172" customFormat="1" ht="15" customHeight="1" x14ac:dyDescent="0.25">
      <c r="C288" s="178">
        <v>38618</v>
      </c>
      <c r="D288" s="187">
        <v>0</v>
      </c>
      <c r="E288" s="187">
        <v>59</v>
      </c>
      <c r="F288" s="187">
        <v>0</v>
      </c>
      <c r="G288" s="187">
        <v>70</v>
      </c>
    </row>
    <row r="289" spans="3:7" s="172" customFormat="1" ht="15" customHeight="1" x14ac:dyDescent="0.25">
      <c r="C289" s="178">
        <v>38619</v>
      </c>
      <c r="D289" s="187">
        <v>0</v>
      </c>
      <c r="E289" s="187">
        <v>62</v>
      </c>
      <c r="F289" s="187">
        <v>0</v>
      </c>
      <c r="G289" s="187">
        <v>57</v>
      </c>
    </row>
    <row r="290" spans="3:7" s="172" customFormat="1" ht="15" customHeight="1" x14ac:dyDescent="0.25">
      <c r="C290" s="178">
        <v>38620</v>
      </c>
      <c r="D290" s="187">
        <v>0</v>
      </c>
      <c r="E290" s="187">
        <v>66</v>
      </c>
      <c r="F290" s="187">
        <v>0</v>
      </c>
      <c r="G290" s="187">
        <v>58</v>
      </c>
    </row>
    <row r="291" spans="3:7" s="172" customFormat="1" ht="15" customHeight="1" x14ac:dyDescent="0.25">
      <c r="C291" s="178">
        <v>38621</v>
      </c>
      <c r="D291" s="187">
        <v>0</v>
      </c>
      <c r="E291" s="187">
        <v>64</v>
      </c>
      <c r="F291" s="187">
        <v>0.22</v>
      </c>
      <c r="G291" s="187">
        <v>70</v>
      </c>
    </row>
    <row r="292" spans="3:7" s="172" customFormat="1" ht="15" customHeight="1" x14ac:dyDescent="0.25">
      <c r="C292" s="178">
        <v>38622</v>
      </c>
      <c r="D292" s="187">
        <v>0</v>
      </c>
      <c r="E292" s="187">
        <v>64</v>
      </c>
      <c r="F292" s="187">
        <v>0.01</v>
      </c>
      <c r="G292" s="187">
        <v>65</v>
      </c>
    </row>
    <row r="293" spans="3:7" s="172" customFormat="1" ht="15" customHeight="1" x14ac:dyDescent="0.25">
      <c r="C293" s="178">
        <v>38623</v>
      </c>
      <c r="D293" s="187">
        <v>0</v>
      </c>
      <c r="E293" s="187">
        <v>69</v>
      </c>
      <c r="F293" s="187">
        <v>0</v>
      </c>
      <c r="G293" s="187">
        <v>59</v>
      </c>
    </row>
    <row r="294" spans="3:7" s="172" customFormat="1" ht="15" customHeight="1" x14ac:dyDescent="0.25">
      <c r="C294" s="178">
        <v>38624</v>
      </c>
      <c r="D294" s="187">
        <v>0</v>
      </c>
      <c r="E294" s="187">
        <v>69</v>
      </c>
      <c r="F294" s="187">
        <v>0.24</v>
      </c>
      <c r="G294" s="187">
        <v>65</v>
      </c>
    </row>
    <row r="295" spans="3:7" s="172" customFormat="1" ht="15" customHeight="1" x14ac:dyDescent="0.25">
      <c r="C295" s="178">
        <v>38625</v>
      </c>
      <c r="D295" s="187">
        <v>0</v>
      </c>
      <c r="E295" s="187">
        <v>69</v>
      </c>
      <c r="F295" s="187">
        <v>0</v>
      </c>
      <c r="G295" s="187">
        <v>55</v>
      </c>
    </row>
    <row r="296" spans="3:7" s="172" customFormat="1" ht="15" customHeight="1" x14ac:dyDescent="0.25">
      <c r="C296" s="178">
        <v>38626</v>
      </c>
      <c r="D296" s="187">
        <v>0</v>
      </c>
      <c r="E296" s="187">
        <v>64</v>
      </c>
      <c r="F296" s="187">
        <v>0</v>
      </c>
      <c r="G296" s="187">
        <v>60</v>
      </c>
    </row>
    <row r="297" spans="3:7" s="172" customFormat="1" ht="15" customHeight="1" x14ac:dyDescent="0.25">
      <c r="C297" s="178">
        <v>38627</v>
      </c>
      <c r="D297" s="187">
        <v>0</v>
      </c>
      <c r="E297" s="187">
        <v>62</v>
      </c>
      <c r="F297" s="187">
        <v>0</v>
      </c>
      <c r="G297" s="187">
        <v>61</v>
      </c>
    </row>
    <row r="298" spans="3:7" s="172" customFormat="1" ht="15" customHeight="1" x14ac:dyDescent="0.25">
      <c r="C298" s="178">
        <v>38628</v>
      </c>
      <c r="D298" s="187">
        <v>0</v>
      </c>
      <c r="E298" s="187">
        <v>61</v>
      </c>
      <c r="F298" s="187">
        <v>0</v>
      </c>
      <c r="G298" s="187">
        <v>60</v>
      </c>
    </row>
    <row r="299" spans="3:7" s="172" customFormat="1" ht="15" customHeight="1" x14ac:dyDescent="0.25">
      <c r="C299" s="178">
        <v>38629</v>
      </c>
      <c r="D299" s="187">
        <v>0</v>
      </c>
      <c r="E299" s="187">
        <v>60</v>
      </c>
      <c r="F299" s="187">
        <v>0</v>
      </c>
      <c r="G299" s="187">
        <v>63</v>
      </c>
    </row>
    <row r="300" spans="3:7" s="172" customFormat="1" ht="15" customHeight="1" x14ac:dyDescent="0.25">
      <c r="C300" s="178">
        <v>38630</v>
      </c>
      <c r="D300" s="187">
        <v>0</v>
      </c>
      <c r="E300" s="187">
        <v>65</v>
      </c>
      <c r="F300" s="187">
        <v>0</v>
      </c>
      <c r="G300" s="187">
        <v>65</v>
      </c>
    </row>
    <row r="301" spans="3:7" s="172" customFormat="1" ht="15" customHeight="1" x14ac:dyDescent="0.25">
      <c r="C301" s="178">
        <v>38631</v>
      </c>
      <c r="D301" s="187">
        <v>0</v>
      </c>
      <c r="E301" s="187">
        <v>63</v>
      </c>
      <c r="F301" s="187">
        <v>0</v>
      </c>
      <c r="G301" s="187">
        <v>70</v>
      </c>
    </row>
    <row r="302" spans="3:7" s="172" customFormat="1" ht="15" customHeight="1" x14ac:dyDescent="0.25">
      <c r="C302" s="178">
        <v>38632</v>
      </c>
      <c r="D302" s="187">
        <v>0</v>
      </c>
      <c r="E302" s="187">
        <v>59</v>
      </c>
      <c r="F302" s="187">
        <v>0.03</v>
      </c>
      <c r="G302" s="187">
        <v>73</v>
      </c>
    </row>
    <row r="303" spans="3:7" s="172" customFormat="1" ht="15" customHeight="1" x14ac:dyDescent="0.25">
      <c r="C303" s="178">
        <v>38633</v>
      </c>
      <c r="D303" s="187">
        <v>0</v>
      </c>
      <c r="E303" s="187">
        <v>59</v>
      </c>
      <c r="F303" s="187">
        <v>1.02</v>
      </c>
      <c r="G303" s="187">
        <v>63</v>
      </c>
    </row>
    <row r="304" spans="3:7" s="172" customFormat="1" ht="15" customHeight="1" x14ac:dyDescent="0.25">
      <c r="C304" s="178">
        <v>38634</v>
      </c>
      <c r="D304" s="187">
        <v>0</v>
      </c>
      <c r="E304" s="187">
        <v>62</v>
      </c>
      <c r="F304" s="187">
        <v>0.92</v>
      </c>
      <c r="G304" s="187">
        <v>54</v>
      </c>
    </row>
    <row r="305" spans="3:7" s="172" customFormat="1" ht="15" customHeight="1" x14ac:dyDescent="0.25">
      <c r="C305" s="178">
        <v>38635</v>
      </c>
      <c r="D305" s="187">
        <v>0</v>
      </c>
      <c r="E305" s="187">
        <v>65</v>
      </c>
      <c r="F305" s="187">
        <v>0.09</v>
      </c>
      <c r="G305" s="187">
        <v>55</v>
      </c>
    </row>
    <row r="306" spans="3:7" s="172" customFormat="1" ht="15" customHeight="1" x14ac:dyDescent="0.25">
      <c r="C306" s="178">
        <v>38636</v>
      </c>
      <c r="D306" s="187">
        <v>0</v>
      </c>
      <c r="E306" s="187">
        <v>58</v>
      </c>
      <c r="F306" s="187">
        <v>0.22</v>
      </c>
      <c r="G306" s="187">
        <v>55</v>
      </c>
    </row>
    <row r="307" spans="3:7" s="172" customFormat="1" ht="15" customHeight="1" x14ac:dyDescent="0.25">
      <c r="C307" s="178">
        <v>38637</v>
      </c>
      <c r="D307" s="187">
        <v>0</v>
      </c>
      <c r="E307" s="187">
        <v>62</v>
      </c>
      <c r="F307" s="187">
        <v>0.02</v>
      </c>
      <c r="G307" s="187">
        <v>54</v>
      </c>
    </row>
    <row r="308" spans="3:7" s="172" customFormat="1" ht="15" customHeight="1" x14ac:dyDescent="0.25">
      <c r="C308" s="178">
        <v>38638</v>
      </c>
      <c r="D308" s="187">
        <v>0</v>
      </c>
      <c r="E308" s="187">
        <v>66</v>
      </c>
      <c r="F308" s="187">
        <v>0.06</v>
      </c>
      <c r="G308" s="187">
        <v>57</v>
      </c>
    </row>
    <row r="309" spans="3:7" s="172" customFormat="1" ht="15" customHeight="1" x14ac:dyDescent="0.25">
      <c r="C309" s="178">
        <v>38639</v>
      </c>
      <c r="D309" s="187">
        <v>0</v>
      </c>
      <c r="E309" s="187">
        <v>60</v>
      </c>
      <c r="F309" s="187">
        <v>1.22</v>
      </c>
      <c r="G309" s="187">
        <v>58</v>
      </c>
    </row>
    <row r="310" spans="3:7" s="172" customFormat="1" ht="15" customHeight="1" x14ac:dyDescent="0.25">
      <c r="C310" s="178">
        <v>38640</v>
      </c>
      <c r="D310" s="187">
        <v>0.03</v>
      </c>
      <c r="E310" s="187">
        <v>60</v>
      </c>
      <c r="F310" s="187">
        <v>2.89</v>
      </c>
      <c r="G310" s="187">
        <v>57</v>
      </c>
    </row>
    <row r="311" spans="3:7" s="172" customFormat="1" ht="15" customHeight="1" x14ac:dyDescent="0.25">
      <c r="C311" s="178">
        <v>38641</v>
      </c>
      <c r="D311" s="187">
        <v>0</v>
      </c>
      <c r="E311" s="187">
        <v>66</v>
      </c>
      <c r="F311" s="187">
        <v>0</v>
      </c>
      <c r="G311" s="187">
        <v>56</v>
      </c>
    </row>
    <row r="312" spans="3:7" s="172" customFormat="1" ht="15" customHeight="1" x14ac:dyDescent="0.25">
      <c r="C312" s="178">
        <v>38642</v>
      </c>
      <c r="D312" s="187">
        <v>0</v>
      </c>
      <c r="E312" s="187">
        <v>69</v>
      </c>
      <c r="F312" s="187">
        <v>0</v>
      </c>
      <c r="G312" s="187">
        <v>57</v>
      </c>
    </row>
    <row r="313" spans="3:7" s="172" customFormat="1" ht="15" customHeight="1" x14ac:dyDescent="0.25">
      <c r="C313" s="178">
        <v>38643</v>
      </c>
      <c r="D313" s="187">
        <v>0</v>
      </c>
      <c r="E313" s="187">
        <v>64</v>
      </c>
      <c r="F313" s="187">
        <v>0.02</v>
      </c>
      <c r="G313" s="187">
        <v>56</v>
      </c>
    </row>
    <row r="314" spans="3:7" s="172" customFormat="1" ht="15" customHeight="1" x14ac:dyDescent="0.25">
      <c r="C314" s="178">
        <v>38644</v>
      </c>
      <c r="D314" s="187">
        <v>0</v>
      </c>
      <c r="E314" s="187">
        <v>63</v>
      </c>
      <c r="F314" s="187">
        <v>0</v>
      </c>
      <c r="G314" s="187">
        <v>60</v>
      </c>
    </row>
    <row r="315" spans="3:7" s="172" customFormat="1" ht="15" customHeight="1" x14ac:dyDescent="0.25">
      <c r="C315" s="178">
        <v>38645</v>
      </c>
      <c r="D315" s="187">
        <v>0</v>
      </c>
      <c r="E315" s="187">
        <v>60</v>
      </c>
      <c r="F315" s="187">
        <v>0</v>
      </c>
      <c r="G315" s="187">
        <v>53</v>
      </c>
    </row>
    <row r="316" spans="3:7" s="172" customFormat="1" ht="15" customHeight="1" x14ac:dyDescent="0.25">
      <c r="C316" s="178">
        <v>38646</v>
      </c>
      <c r="D316" s="187">
        <v>0</v>
      </c>
      <c r="E316" s="187">
        <v>59</v>
      </c>
      <c r="F316" s="187">
        <v>0</v>
      </c>
      <c r="G316" s="187">
        <v>51</v>
      </c>
    </row>
    <row r="317" spans="3:7" s="172" customFormat="1" ht="15" customHeight="1" x14ac:dyDescent="0.25">
      <c r="C317" s="178">
        <v>38647</v>
      </c>
      <c r="D317" s="187">
        <v>0</v>
      </c>
      <c r="E317" s="187">
        <v>57</v>
      </c>
      <c r="F317" s="187">
        <v>0.64</v>
      </c>
      <c r="G317" s="187">
        <v>45</v>
      </c>
    </row>
    <row r="318" spans="3:7" s="172" customFormat="1" ht="15" customHeight="1" x14ac:dyDescent="0.25">
      <c r="C318" s="178">
        <v>38648</v>
      </c>
      <c r="D318" s="187">
        <v>0</v>
      </c>
      <c r="E318" s="187">
        <v>61</v>
      </c>
      <c r="F318" s="187">
        <v>0.46</v>
      </c>
      <c r="G318" s="187">
        <v>47</v>
      </c>
    </row>
    <row r="319" spans="3:7" s="172" customFormat="1" ht="15" customHeight="1" x14ac:dyDescent="0.25">
      <c r="C319" s="178">
        <v>38649</v>
      </c>
      <c r="D319" s="187">
        <v>0</v>
      </c>
      <c r="E319" s="187">
        <v>60</v>
      </c>
      <c r="F319" s="187">
        <v>0.11</v>
      </c>
      <c r="G319" s="187">
        <v>46</v>
      </c>
    </row>
    <row r="320" spans="3:7" s="172" customFormat="1" ht="15" customHeight="1" x14ac:dyDescent="0.25">
      <c r="C320" s="178">
        <v>38650</v>
      </c>
      <c r="D320" s="187">
        <v>0</v>
      </c>
      <c r="E320" s="187">
        <v>61</v>
      </c>
      <c r="F320" s="187">
        <v>1.26</v>
      </c>
      <c r="G320" s="187">
        <v>46</v>
      </c>
    </row>
    <row r="321" spans="3:7" s="172" customFormat="1" ht="15" customHeight="1" x14ac:dyDescent="0.25">
      <c r="C321" s="178">
        <v>38651</v>
      </c>
      <c r="D321" s="187">
        <v>0.04</v>
      </c>
      <c r="E321" s="187">
        <v>58</v>
      </c>
      <c r="F321" s="187">
        <v>0</v>
      </c>
      <c r="G321" s="187">
        <v>44</v>
      </c>
    </row>
    <row r="322" spans="3:7" s="172" customFormat="1" ht="15" customHeight="1" x14ac:dyDescent="0.25">
      <c r="C322" s="178">
        <v>38652</v>
      </c>
      <c r="D322" s="187">
        <v>0</v>
      </c>
      <c r="E322" s="187">
        <v>63</v>
      </c>
      <c r="F322" s="187">
        <v>0</v>
      </c>
      <c r="G322" s="187">
        <v>45</v>
      </c>
    </row>
    <row r="323" spans="3:7" s="172" customFormat="1" ht="15" customHeight="1" x14ac:dyDescent="0.25">
      <c r="C323" s="178">
        <v>38653</v>
      </c>
      <c r="D323" s="187">
        <v>0</v>
      </c>
      <c r="E323" s="187">
        <v>63</v>
      </c>
      <c r="F323" s="187">
        <v>0</v>
      </c>
      <c r="G323" s="187">
        <v>43</v>
      </c>
    </row>
    <row r="324" spans="3:7" s="172" customFormat="1" ht="15" customHeight="1" x14ac:dyDescent="0.25">
      <c r="C324" s="178">
        <v>38654</v>
      </c>
      <c r="D324" s="187">
        <v>0.01</v>
      </c>
      <c r="E324" s="187">
        <v>60</v>
      </c>
      <c r="F324" s="187">
        <v>0.45</v>
      </c>
      <c r="G324" s="187">
        <v>37</v>
      </c>
    </row>
    <row r="325" spans="3:7" s="172" customFormat="1" ht="15" customHeight="1" x14ac:dyDescent="0.25">
      <c r="C325" s="178">
        <v>38655</v>
      </c>
      <c r="D325" s="187">
        <v>0</v>
      </c>
      <c r="E325" s="187">
        <v>58</v>
      </c>
      <c r="F325" s="187">
        <v>0</v>
      </c>
      <c r="G325" s="187">
        <v>54</v>
      </c>
    </row>
    <row r="326" spans="3:7" s="172" customFormat="1" ht="15" customHeight="1" x14ac:dyDescent="0.25">
      <c r="C326" s="178">
        <v>38656</v>
      </c>
      <c r="D326" s="187">
        <v>0</v>
      </c>
      <c r="E326" s="187">
        <v>61</v>
      </c>
      <c r="F326" s="187">
        <v>0</v>
      </c>
      <c r="G326" s="187">
        <v>58</v>
      </c>
    </row>
    <row r="327" spans="3:7" s="172" customFormat="1" ht="15" customHeight="1" x14ac:dyDescent="0.25">
      <c r="C327" s="178">
        <v>38657</v>
      </c>
      <c r="D327" s="187">
        <v>0</v>
      </c>
      <c r="E327" s="187">
        <v>60</v>
      </c>
      <c r="F327" s="187">
        <v>0</v>
      </c>
      <c r="G327" s="187">
        <v>58</v>
      </c>
    </row>
    <row r="328" spans="3:7" s="172" customFormat="1" ht="15" customHeight="1" x14ac:dyDescent="0.25">
      <c r="C328" s="178">
        <v>38658</v>
      </c>
      <c r="D328" s="187">
        <v>0</v>
      </c>
      <c r="E328" s="187">
        <v>57</v>
      </c>
      <c r="F328" s="187">
        <v>0</v>
      </c>
      <c r="G328" s="187">
        <v>52</v>
      </c>
    </row>
    <row r="329" spans="3:7" s="172" customFormat="1" ht="15" customHeight="1" x14ac:dyDescent="0.25">
      <c r="C329" s="178">
        <v>38659</v>
      </c>
      <c r="D329" s="187">
        <v>0.02</v>
      </c>
      <c r="E329" s="187">
        <v>56</v>
      </c>
      <c r="F329" s="187">
        <v>0</v>
      </c>
      <c r="G329" s="187">
        <v>52</v>
      </c>
    </row>
    <row r="330" spans="3:7" s="172" customFormat="1" ht="15" customHeight="1" x14ac:dyDescent="0.25">
      <c r="C330" s="178">
        <v>38660</v>
      </c>
      <c r="D330" s="187">
        <v>0.03</v>
      </c>
      <c r="E330" s="187">
        <v>59</v>
      </c>
      <c r="F330" s="187">
        <v>0</v>
      </c>
      <c r="G330" s="187">
        <v>54</v>
      </c>
    </row>
    <row r="331" spans="3:7" s="172" customFormat="1" ht="15" customHeight="1" x14ac:dyDescent="0.25">
      <c r="C331" s="178">
        <v>38661</v>
      </c>
      <c r="D331" s="187">
        <v>0</v>
      </c>
      <c r="E331" s="187">
        <v>56</v>
      </c>
      <c r="F331" s="187">
        <v>0</v>
      </c>
      <c r="G331" s="187">
        <v>55</v>
      </c>
    </row>
    <row r="332" spans="3:7" s="172" customFormat="1" ht="15" customHeight="1" x14ac:dyDescent="0.25">
      <c r="C332" s="178">
        <v>38662</v>
      </c>
      <c r="D332" s="187">
        <v>0</v>
      </c>
      <c r="E332" s="187">
        <v>59</v>
      </c>
      <c r="F332" s="187">
        <v>0.22</v>
      </c>
      <c r="G332" s="187">
        <v>53</v>
      </c>
    </row>
    <row r="333" spans="3:7" s="172" customFormat="1" ht="15" customHeight="1" x14ac:dyDescent="0.25">
      <c r="C333" s="178">
        <v>38663</v>
      </c>
      <c r="D333" s="187">
        <v>0.41</v>
      </c>
      <c r="E333" s="187">
        <v>61</v>
      </c>
      <c r="F333" s="187">
        <v>0.01</v>
      </c>
      <c r="G333" s="187">
        <v>54</v>
      </c>
    </row>
    <row r="334" spans="3:7" s="172" customFormat="1" ht="15" customHeight="1" x14ac:dyDescent="0.25">
      <c r="C334" s="178">
        <v>38664</v>
      </c>
      <c r="D334" s="187">
        <v>0.17</v>
      </c>
      <c r="E334" s="187">
        <v>58</v>
      </c>
      <c r="F334" s="187">
        <v>0</v>
      </c>
      <c r="G334" s="187">
        <v>53</v>
      </c>
    </row>
    <row r="335" spans="3:7" s="172" customFormat="1" ht="15" customHeight="1" x14ac:dyDescent="0.25">
      <c r="C335" s="178">
        <v>38665</v>
      </c>
      <c r="D335" s="187">
        <v>7.0000000000000007E-2</v>
      </c>
      <c r="E335" s="187">
        <v>62</v>
      </c>
      <c r="F335" s="187">
        <v>0.22</v>
      </c>
      <c r="G335" s="187">
        <v>48</v>
      </c>
    </row>
    <row r="336" spans="3:7" s="172" customFormat="1" ht="15" customHeight="1" x14ac:dyDescent="0.25">
      <c r="C336" s="178">
        <v>38666</v>
      </c>
      <c r="D336" s="187">
        <v>0</v>
      </c>
      <c r="E336" s="187">
        <v>60</v>
      </c>
      <c r="F336" s="187">
        <v>0.36</v>
      </c>
      <c r="G336" s="187">
        <v>49</v>
      </c>
    </row>
    <row r="337" spans="3:7" s="172" customFormat="1" ht="15" customHeight="1" x14ac:dyDescent="0.25">
      <c r="C337" s="178">
        <v>38667</v>
      </c>
      <c r="D337" s="187">
        <v>0</v>
      </c>
      <c r="E337" s="187">
        <v>58</v>
      </c>
      <c r="F337" s="187">
        <v>0</v>
      </c>
      <c r="G337" s="187">
        <v>39</v>
      </c>
    </row>
    <row r="338" spans="3:7" s="172" customFormat="1" ht="15" customHeight="1" x14ac:dyDescent="0.25">
      <c r="C338" s="178">
        <v>38668</v>
      </c>
      <c r="D338" s="187">
        <v>0</v>
      </c>
      <c r="E338" s="187">
        <v>58</v>
      </c>
      <c r="F338" s="187">
        <v>0</v>
      </c>
      <c r="G338" s="187">
        <v>41</v>
      </c>
    </row>
    <row r="339" spans="3:7" s="172" customFormat="1" ht="15" customHeight="1" x14ac:dyDescent="0.25">
      <c r="C339" s="178">
        <v>38669</v>
      </c>
      <c r="D339" s="187">
        <v>0</v>
      </c>
      <c r="E339" s="187">
        <v>57</v>
      </c>
      <c r="F339" s="187">
        <v>0</v>
      </c>
      <c r="G339" s="187">
        <v>52</v>
      </c>
    </row>
    <row r="340" spans="3:7" s="172" customFormat="1" ht="15" customHeight="1" x14ac:dyDescent="0.25">
      <c r="C340" s="178">
        <v>38670</v>
      </c>
      <c r="D340" s="187">
        <v>0</v>
      </c>
      <c r="E340" s="187">
        <v>63</v>
      </c>
      <c r="F340" s="187">
        <v>0</v>
      </c>
      <c r="G340" s="187">
        <v>54</v>
      </c>
    </row>
    <row r="341" spans="3:7" s="172" customFormat="1" ht="15" customHeight="1" x14ac:dyDescent="0.25">
      <c r="C341" s="178">
        <v>38671</v>
      </c>
      <c r="D341" s="187">
        <v>0</v>
      </c>
      <c r="E341" s="187">
        <v>63</v>
      </c>
      <c r="F341" s="187">
        <v>0.1</v>
      </c>
      <c r="G341" s="187">
        <v>45</v>
      </c>
    </row>
    <row r="342" spans="3:7" s="172" customFormat="1" ht="15" customHeight="1" x14ac:dyDescent="0.25">
      <c r="C342" s="178">
        <v>38672</v>
      </c>
      <c r="D342" s="187">
        <v>0</v>
      </c>
      <c r="E342" s="187">
        <v>62</v>
      </c>
      <c r="F342" s="187">
        <v>0.21</v>
      </c>
      <c r="G342" s="187">
        <v>56</v>
      </c>
    </row>
    <row r="343" spans="3:7" s="172" customFormat="1" ht="15" customHeight="1" x14ac:dyDescent="0.25">
      <c r="C343" s="178">
        <v>38673</v>
      </c>
      <c r="D343" s="187">
        <v>0</v>
      </c>
      <c r="E343" s="187">
        <v>60</v>
      </c>
      <c r="F343" s="187">
        <v>0.15</v>
      </c>
      <c r="G343" s="187">
        <v>43</v>
      </c>
    </row>
    <row r="344" spans="3:7" s="172" customFormat="1" ht="15" customHeight="1" x14ac:dyDescent="0.25">
      <c r="C344" s="178">
        <v>38674</v>
      </c>
      <c r="D344" s="187">
        <v>0</v>
      </c>
      <c r="E344" s="187">
        <v>61</v>
      </c>
      <c r="F344" s="187">
        <v>0</v>
      </c>
      <c r="G344" s="187">
        <v>36</v>
      </c>
    </row>
    <row r="345" spans="3:7" s="172" customFormat="1" ht="15" customHeight="1" x14ac:dyDescent="0.25">
      <c r="C345" s="178">
        <v>38675</v>
      </c>
      <c r="D345" s="187">
        <v>0</v>
      </c>
      <c r="E345" s="187">
        <v>59</v>
      </c>
      <c r="F345" s="187">
        <v>0</v>
      </c>
      <c r="G345" s="187">
        <v>36</v>
      </c>
    </row>
    <row r="346" spans="3:7" s="172" customFormat="1" ht="15" customHeight="1" x14ac:dyDescent="0.25">
      <c r="C346" s="178">
        <v>38676</v>
      </c>
      <c r="D346" s="187">
        <v>0</v>
      </c>
      <c r="E346" s="187">
        <v>58</v>
      </c>
      <c r="F346" s="187">
        <v>0</v>
      </c>
      <c r="G346" s="187">
        <v>46</v>
      </c>
    </row>
    <row r="347" spans="3:7" s="172" customFormat="1" ht="15" customHeight="1" x14ac:dyDescent="0.25">
      <c r="C347" s="178">
        <v>38677</v>
      </c>
      <c r="D347" s="187">
        <v>0</v>
      </c>
      <c r="E347" s="187">
        <v>56</v>
      </c>
      <c r="F347" s="187">
        <v>0.16</v>
      </c>
      <c r="G347" s="187">
        <v>50</v>
      </c>
    </row>
    <row r="348" spans="3:7" s="172" customFormat="1" ht="15" customHeight="1" x14ac:dyDescent="0.25">
      <c r="C348" s="178">
        <v>38678</v>
      </c>
      <c r="D348" s="187">
        <v>0</v>
      </c>
      <c r="E348" s="187">
        <v>58</v>
      </c>
      <c r="F348" s="187">
        <v>1.61</v>
      </c>
      <c r="G348" s="187">
        <v>43</v>
      </c>
    </row>
    <row r="349" spans="3:7" s="172" customFormat="1" ht="15" customHeight="1" x14ac:dyDescent="0.25">
      <c r="C349" s="178">
        <v>38679</v>
      </c>
      <c r="D349" s="187">
        <v>0</v>
      </c>
      <c r="E349" s="187">
        <v>56</v>
      </c>
      <c r="F349" s="187">
        <v>0</v>
      </c>
      <c r="G349" s="187">
        <v>32</v>
      </c>
    </row>
    <row r="350" spans="3:7" s="172" customFormat="1" ht="15" customHeight="1" x14ac:dyDescent="0.25">
      <c r="C350" s="178">
        <v>38680</v>
      </c>
      <c r="D350" s="187">
        <v>0.02</v>
      </c>
      <c r="E350" s="187">
        <v>53</v>
      </c>
      <c r="F350" s="187">
        <v>0.03</v>
      </c>
      <c r="G350" s="187">
        <v>35</v>
      </c>
    </row>
    <row r="351" spans="3:7" s="172" customFormat="1" ht="15" customHeight="1" x14ac:dyDescent="0.25">
      <c r="C351" s="178">
        <v>38681</v>
      </c>
      <c r="D351" s="187">
        <v>0.09</v>
      </c>
      <c r="E351" s="187">
        <v>56</v>
      </c>
      <c r="F351" s="187">
        <v>0</v>
      </c>
      <c r="G351" s="187">
        <v>27</v>
      </c>
    </row>
    <row r="352" spans="3:7" s="172" customFormat="1" ht="15" customHeight="1" x14ac:dyDescent="0.25">
      <c r="C352" s="178">
        <v>38682</v>
      </c>
      <c r="D352" s="187">
        <v>0</v>
      </c>
      <c r="E352" s="187">
        <v>51</v>
      </c>
      <c r="F352" s="187">
        <v>0</v>
      </c>
      <c r="G352" s="187">
        <v>31</v>
      </c>
    </row>
    <row r="353" spans="3:7" s="172" customFormat="1" ht="15" customHeight="1" x14ac:dyDescent="0.25">
      <c r="C353" s="178">
        <v>38683</v>
      </c>
      <c r="D353" s="187">
        <v>0</v>
      </c>
      <c r="E353" s="187">
        <v>48</v>
      </c>
      <c r="F353" s="187">
        <v>0</v>
      </c>
      <c r="G353" s="187">
        <v>38</v>
      </c>
    </row>
    <row r="354" spans="3:7" s="172" customFormat="1" ht="15" customHeight="1" x14ac:dyDescent="0.25">
      <c r="C354" s="178">
        <v>38684</v>
      </c>
      <c r="D354" s="187">
        <v>0.37</v>
      </c>
      <c r="E354" s="187">
        <v>51</v>
      </c>
      <c r="F354" s="187">
        <v>0</v>
      </c>
      <c r="G354" s="187">
        <v>46</v>
      </c>
    </row>
    <row r="355" spans="3:7" s="172" customFormat="1" ht="15" customHeight="1" x14ac:dyDescent="0.25">
      <c r="C355" s="178">
        <v>38685</v>
      </c>
      <c r="D355" s="187">
        <v>0.05</v>
      </c>
      <c r="E355" s="187">
        <v>55</v>
      </c>
      <c r="F355" s="187">
        <v>0</v>
      </c>
      <c r="G355" s="187">
        <v>53</v>
      </c>
    </row>
    <row r="356" spans="3:7" s="172" customFormat="1" ht="15" customHeight="1" x14ac:dyDescent="0.25">
      <c r="C356" s="178">
        <v>38686</v>
      </c>
      <c r="D356" s="187">
        <v>0</v>
      </c>
      <c r="E356" s="187">
        <v>54</v>
      </c>
      <c r="F356" s="187">
        <v>0.64</v>
      </c>
      <c r="G356" s="187">
        <v>54</v>
      </c>
    </row>
    <row r="357" spans="3:7" s="172" customFormat="1" ht="15" customHeight="1" x14ac:dyDescent="0.25">
      <c r="C357" s="178">
        <v>38687</v>
      </c>
      <c r="D357" s="187">
        <v>0.99</v>
      </c>
      <c r="E357" s="187">
        <v>56</v>
      </c>
      <c r="F357" s="187">
        <v>0</v>
      </c>
      <c r="G357" s="187">
        <v>43</v>
      </c>
    </row>
    <row r="358" spans="3:7" s="172" customFormat="1" ht="15" customHeight="1" x14ac:dyDescent="0.25">
      <c r="C358" s="178">
        <v>38688</v>
      </c>
      <c r="D358" s="187">
        <v>0</v>
      </c>
      <c r="E358" s="187">
        <v>50</v>
      </c>
      <c r="F358" s="187">
        <v>0</v>
      </c>
      <c r="G358" s="187">
        <v>39</v>
      </c>
    </row>
    <row r="359" spans="3:7" s="172" customFormat="1" ht="15" customHeight="1" x14ac:dyDescent="0.25">
      <c r="C359" s="178">
        <v>38689</v>
      </c>
      <c r="D359" s="187">
        <v>0</v>
      </c>
      <c r="E359" s="187">
        <v>50</v>
      </c>
      <c r="F359" s="187">
        <v>0</v>
      </c>
      <c r="G359" s="187">
        <v>34</v>
      </c>
    </row>
    <row r="360" spans="3:7" s="172" customFormat="1" ht="15" customHeight="1" x14ac:dyDescent="0.25">
      <c r="C360" s="178">
        <v>38690</v>
      </c>
      <c r="D360" s="187">
        <v>0</v>
      </c>
      <c r="E360" s="187">
        <v>48</v>
      </c>
      <c r="F360" s="187">
        <v>0.12</v>
      </c>
      <c r="G360" s="187">
        <v>29</v>
      </c>
    </row>
    <row r="361" spans="3:7" s="172" customFormat="1" ht="15" customHeight="1" x14ac:dyDescent="0.25">
      <c r="C361" s="178">
        <v>38691</v>
      </c>
      <c r="D361" s="187">
        <v>0</v>
      </c>
      <c r="E361" s="187">
        <v>49</v>
      </c>
      <c r="F361" s="187">
        <v>0</v>
      </c>
      <c r="G361" s="187">
        <v>30</v>
      </c>
    </row>
    <row r="362" spans="3:7" s="172" customFormat="1" ht="15" customHeight="1" x14ac:dyDescent="0.25">
      <c r="C362" s="178">
        <v>38692</v>
      </c>
      <c r="D362" s="187">
        <v>0</v>
      </c>
      <c r="E362" s="187">
        <v>48</v>
      </c>
      <c r="F362" s="187">
        <v>0</v>
      </c>
      <c r="G362" s="187">
        <v>33</v>
      </c>
    </row>
    <row r="363" spans="3:7" s="172" customFormat="1" ht="15" customHeight="1" x14ac:dyDescent="0.25">
      <c r="C363" s="178">
        <v>38693</v>
      </c>
      <c r="D363" s="187">
        <v>0.01</v>
      </c>
      <c r="E363" s="187">
        <v>47</v>
      </c>
      <c r="F363" s="187">
        <v>0</v>
      </c>
      <c r="G363" s="187">
        <v>26</v>
      </c>
    </row>
    <row r="364" spans="3:7" s="172" customFormat="1" ht="15" customHeight="1" x14ac:dyDescent="0.25">
      <c r="C364" s="178">
        <v>38694</v>
      </c>
      <c r="D364" s="187">
        <v>0</v>
      </c>
      <c r="E364" s="187">
        <v>53</v>
      </c>
      <c r="F364" s="187">
        <v>0</v>
      </c>
      <c r="G364" s="187">
        <v>26</v>
      </c>
    </row>
    <row r="365" spans="3:7" s="172" customFormat="1" ht="15" customHeight="1" x14ac:dyDescent="0.25">
      <c r="C365" s="178">
        <v>38695</v>
      </c>
      <c r="D365" s="187">
        <v>0</v>
      </c>
      <c r="E365" s="187">
        <v>54</v>
      </c>
      <c r="F365" s="187">
        <v>0.63</v>
      </c>
      <c r="G365" s="187">
        <v>32</v>
      </c>
    </row>
    <row r="366" spans="3:7" s="172" customFormat="1" ht="15" customHeight="1" x14ac:dyDescent="0.25">
      <c r="C366" s="178">
        <v>38696</v>
      </c>
      <c r="D366" s="187">
        <v>0</v>
      </c>
      <c r="E366" s="187">
        <v>53</v>
      </c>
      <c r="F366" s="187">
        <v>0</v>
      </c>
      <c r="G366" s="187">
        <v>32</v>
      </c>
    </row>
    <row r="367" spans="3:7" s="172" customFormat="1" ht="15" customHeight="1" x14ac:dyDescent="0.25">
      <c r="C367" s="178">
        <v>38697</v>
      </c>
      <c r="D367" s="187">
        <v>0</v>
      </c>
      <c r="E367" s="187">
        <v>51</v>
      </c>
      <c r="F367" s="187">
        <v>0</v>
      </c>
      <c r="G367" s="187">
        <v>34</v>
      </c>
    </row>
    <row r="368" spans="3:7" s="172" customFormat="1" ht="15" customHeight="1" x14ac:dyDescent="0.25">
      <c r="C368" s="178">
        <v>38698</v>
      </c>
      <c r="D368" s="187">
        <v>0</v>
      </c>
      <c r="E368" s="187">
        <v>52</v>
      </c>
      <c r="F368" s="187">
        <v>0</v>
      </c>
      <c r="G368" s="187">
        <v>33</v>
      </c>
    </row>
    <row r="369" spans="3:7" s="172" customFormat="1" ht="15" customHeight="1" x14ac:dyDescent="0.25">
      <c r="C369" s="178">
        <v>38699</v>
      </c>
      <c r="D369" s="187">
        <v>0</v>
      </c>
      <c r="E369" s="187">
        <v>50</v>
      </c>
      <c r="F369" s="187">
        <v>0</v>
      </c>
      <c r="G369" s="187">
        <v>18</v>
      </c>
    </row>
    <row r="370" spans="3:7" s="172" customFormat="1" ht="15" customHeight="1" x14ac:dyDescent="0.25">
      <c r="C370" s="178">
        <v>38700</v>
      </c>
      <c r="D370" s="187">
        <v>0</v>
      </c>
      <c r="E370" s="187">
        <v>49</v>
      </c>
      <c r="F370" s="187">
        <v>0</v>
      </c>
      <c r="G370" s="187">
        <v>18</v>
      </c>
    </row>
    <row r="371" spans="3:7" s="172" customFormat="1" ht="15" customHeight="1" x14ac:dyDescent="0.25">
      <c r="C371" s="178">
        <v>38701</v>
      </c>
      <c r="D371" s="187">
        <v>0</v>
      </c>
      <c r="E371" s="187">
        <v>48</v>
      </c>
      <c r="F371" s="187">
        <v>0</v>
      </c>
      <c r="G371" s="187">
        <v>22</v>
      </c>
    </row>
    <row r="372" spans="3:7" s="172" customFormat="1" ht="15" customHeight="1" x14ac:dyDescent="0.25">
      <c r="C372" s="178">
        <v>38702</v>
      </c>
      <c r="D372" s="187">
        <v>0</v>
      </c>
      <c r="E372" s="187">
        <v>47</v>
      </c>
      <c r="F372" s="187">
        <v>0</v>
      </c>
      <c r="G372" s="187">
        <v>39</v>
      </c>
    </row>
    <row r="373" spans="3:7" s="172" customFormat="1" ht="15" customHeight="1" x14ac:dyDescent="0.25">
      <c r="C373" s="178">
        <v>38703</v>
      </c>
      <c r="D373" s="187">
        <v>1.26</v>
      </c>
      <c r="E373" s="187">
        <v>48</v>
      </c>
      <c r="F373" s="187">
        <v>0</v>
      </c>
      <c r="G373" s="187">
        <v>36</v>
      </c>
    </row>
    <row r="374" spans="3:7" s="172" customFormat="1" ht="15" customHeight="1" x14ac:dyDescent="0.25">
      <c r="C374" s="178">
        <v>38704</v>
      </c>
      <c r="D374" s="187">
        <v>1.77</v>
      </c>
      <c r="E374" s="187">
        <v>57</v>
      </c>
      <c r="F374" s="187">
        <v>0</v>
      </c>
      <c r="G374" s="187">
        <v>33</v>
      </c>
    </row>
    <row r="375" spans="3:7" s="172" customFormat="1" ht="15" customHeight="1" x14ac:dyDescent="0.25">
      <c r="C375" s="178">
        <v>38705</v>
      </c>
      <c r="D375" s="187">
        <v>0.13</v>
      </c>
      <c r="E375" s="187">
        <v>56</v>
      </c>
      <c r="F375" s="187">
        <v>0</v>
      </c>
      <c r="G375" s="187">
        <v>30</v>
      </c>
    </row>
    <row r="376" spans="3:7" s="172" customFormat="1" ht="15" customHeight="1" x14ac:dyDescent="0.25">
      <c r="C376" s="178">
        <v>38706</v>
      </c>
      <c r="D376" s="187">
        <v>0</v>
      </c>
      <c r="E376" s="187">
        <v>57</v>
      </c>
      <c r="F376" s="187">
        <v>0</v>
      </c>
      <c r="G376" s="187">
        <v>29</v>
      </c>
    </row>
    <row r="377" spans="3:7" s="172" customFormat="1" ht="15" customHeight="1" x14ac:dyDescent="0.25">
      <c r="C377" s="178">
        <v>38707</v>
      </c>
      <c r="D377" s="187">
        <v>0.74</v>
      </c>
      <c r="E377" s="187">
        <v>59</v>
      </c>
      <c r="F377" s="187">
        <v>0</v>
      </c>
      <c r="G377" s="187">
        <v>25</v>
      </c>
    </row>
    <row r="378" spans="3:7" s="172" customFormat="1" ht="15" customHeight="1" x14ac:dyDescent="0.25">
      <c r="C378" s="178">
        <v>38708</v>
      </c>
      <c r="D378" s="187">
        <v>0.56999999999999995</v>
      </c>
      <c r="E378" s="187">
        <v>60</v>
      </c>
      <c r="F378" s="187">
        <v>0</v>
      </c>
      <c r="G378" s="187">
        <v>29</v>
      </c>
    </row>
    <row r="379" spans="3:7" s="172" customFormat="1" ht="15" customHeight="1" x14ac:dyDescent="0.25">
      <c r="C379" s="178">
        <v>38709</v>
      </c>
      <c r="D379" s="187">
        <v>0</v>
      </c>
      <c r="E379" s="187">
        <v>58</v>
      </c>
      <c r="F379" s="187">
        <v>0</v>
      </c>
      <c r="G379" s="187">
        <v>40</v>
      </c>
    </row>
    <row r="380" spans="3:7" s="172" customFormat="1" ht="15" customHeight="1" x14ac:dyDescent="0.25">
      <c r="C380" s="178">
        <v>38710</v>
      </c>
      <c r="D380" s="187">
        <v>0</v>
      </c>
      <c r="E380" s="187">
        <v>59</v>
      </c>
      <c r="F380" s="187">
        <v>0</v>
      </c>
      <c r="G380" s="187">
        <v>43</v>
      </c>
    </row>
    <row r="381" spans="3:7" s="172" customFormat="1" ht="15" customHeight="1" x14ac:dyDescent="0.25">
      <c r="C381" s="178">
        <v>38711</v>
      </c>
      <c r="D381" s="187">
        <v>0.47</v>
      </c>
      <c r="E381" s="187">
        <v>58</v>
      </c>
      <c r="F381" s="187">
        <v>0.21</v>
      </c>
      <c r="G381" s="187">
        <v>38</v>
      </c>
    </row>
    <row r="382" spans="3:7" s="172" customFormat="1" ht="15" customHeight="1" x14ac:dyDescent="0.25">
      <c r="C382" s="178">
        <v>38712</v>
      </c>
      <c r="D382" s="187">
        <v>0.31</v>
      </c>
      <c r="E382" s="187">
        <v>57</v>
      </c>
      <c r="F382" s="187">
        <v>0.77</v>
      </c>
      <c r="G382" s="187">
        <v>40</v>
      </c>
    </row>
    <row r="383" spans="3:7" s="172" customFormat="1" ht="15" customHeight="1" x14ac:dyDescent="0.25">
      <c r="C383" s="178">
        <v>38713</v>
      </c>
      <c r="D383" s="187">
        <v>0.02</v>
      </c>
      <c r="E383" s="187">
        <v>57</v>
      </c>
      <c r="F383" s="187">
        <v>0.01</v>
      </c>
      <c r="G383" s="187">
        <v>35</v>
      </c>
    </row>
    <row r="384" spans="3:7" s="172" customFormat="1" ht="15" customHeight="1" x14ac:dyDescent="0.25">
      <c r="C384" s="178">
        <v>38714</v>
      </c>
      <c r="D384" s="187">
        <v>0.65</v>
      </c>
      <c r="E384" s="187">
        <v>56</v>
      </c>
      <c r="F384" s="187">
        <v>0.01</v>
      </c>
      <c r="G384" s="187">
        <v>35</v>
      </c>
    </row>
    <row r="385" spans="3:7" s="172" customFormat="1" ht="15" customHeight="1" x14ac:dyDescent="0.25">
      <c r="C385" s="178">
        <v>38715</v>
      </c>
      <c r="D385" s="187">
        <v>0.01</v>
      </c>
      <c r="E385" s="187">
        <v>52</v>
      </c>
      <c r="F385" s="187">
        <v>0.24</v>
      </c>
      <c r="G385" s="187">
        <v>45</v>
      </c>
    </row>
    <row r="386" spans="3:7" s="172" customFormat="1" ht="15" customHeight="1" x14ac:dyDescent="0.25">
      <c r="C386" s="178">
        <v>38716</v>
      </c>
      <c r="D386" s="187">
        <v>0.55000000000000004</v>
      </c>
      <c r="E386" s="187">
        <v>57</v>
      </c>
      <c r="F386" s="187">
        <v>0</v>
      </c>
      <c r="G386" s="187">
        <v>38</v>
      </c>
    </row>
    <row r="387" spans="3:7" s="172" customFormat="1" ht="15" customHeight="1" x14ac:dyDescent="0.25">
      <c r="C387" s="178">
        <v>38717</v>
      </c>
      <c r="D387" s="187">
        <v>1.86</v>
      </c>
      <c r="E387" s="187">
        <v>56</v>
      </c>
      <c r="F387" s="187">
        <v>0.05</v>
      </c>
      <c r="G387" s="187">
        <v>29</v>
      </c>
    </row>
    <row r="388" spans="3:7" s="172" customFormat="1" ht="15" customHeight="1" x14ac:dyDescent="0.25">
      <c r="C388" s="178">
        <v>38718</v>
      </c>
      <c r="D388" s="187">
        <v>0.2</v>
      </c>
      <c r="E388" s="187">
        <v>55</v>
      </c>
      <c r="F388" s="187">
        <v>7.0000000000000007E-2</v>
      </c>
      <c r="G388" s="187">
        <v>28</v>
      </c>
    </row>
    <row r="389" spans="3:7" s="172" customFormat="1" ht="15" customHeight="1" x14ac:dyDescent="0.25">
      <c r="C389" s="178">
        <v>38719</v>
      </c>
      <c r="D389" s="187">
        <v>0.92</v>
      </c>
      <c r="E389" s="187">
        <v>53</v>
      </c>
      <c r="F389" s="187">
        <v>0.09</v>
      </c>
      <c r="G389" s="187">
        <v>33</v>
      </c>
    </row>
    <row r="390" spans="3:7" s="172" customFormat="1" ht="15" customHeight="1" x14ac:dyDescent="0.25">
      <c r="C390" s="178">
        <v>38720</v>
      </c>
      <c r="D390" s="187">
        <v>0.05</v>
      </c>
      <c r="E390" s="187">
        <v>51</v>
      </c>
      <c r="F390" s="187">
        <v>0.26</v>
      </c>
      <c r="G390" s="187">
        <v>34</v>
      </c>
    </row>
    <row r="391" spans="3:7" s="172" customFormat="1" ht="15" customHeight="1" x14ac:dyDescent="0.25">
      <c r="C391" s="178">
        <v>38721</v>
      </c>
      <c r="D391" s="187">
        <v>0</v>
      </c>
      <c r="E391" s="187">
        <v>56</v>
      </c>
      <c r="F391" s="187">
        <v>0</v>
      </c>
      <c r="G391" s="187">
        <v>29</v>
      </c>
    </row>
    <row r="392" spans="3:7" s="172" customFormat="1" ht="15" customHeight="1" x14ac:dyDescent="0.25">
      <c r="C392" s="178">
        <v>38722</v>
      </c>
      <c r="D392" s="187">
        <v>0</v>
      </c>
      <c r="E392" s="187">
        <v>54</v>
      </c>
      <c r="F392" s="187">
        <v>0.21</v>
      </c>
      <c r="G392" s="187">
        <v>34</v>
      </c>
    </row>
    <row r="393" spans="3:7" s="172" customFormat="1" ht="15" customHeight="1" x14ac:dyDescent="0.25">
      <c r="C393" s="178">
        <v>38723</v>
      </c>
      <c r="D393" s="187">
        <v>0.01</v>
      </c>
      <c r="E393" s="187">
        <v>52</v>
      </c>
      <c r="F393" s="187">
        <v>0</v>
      </c>
      <c r="G393" s="187">
        <v>35</v>
      </c>
    </row>
    <row r="394" spans="3:7" s="172" customFormat="1" ht="15" customHeight="1" x14ac:dyDescent="0.25">
      <c r="C394" s="178">
        <v>38724</v>
      </c>
      <c r="D394" s="187">
        <v>7.0000000000000007E-2</v>
      </c>
      <c r="E394" s="187">
        <v>56</v>
      </c>
      <c r="F394" s="187">
        <v>0</v>
      </c>
      <c r="G394" s="187">
        <v>28</v>
      </c>
    </row>
    <row r="395" spans="3:7" s="172" customFormat="1" ht="15" customHeight="1" x14ac:dyDescent="0.25">
      <c r="C395" s="178">
        <v>38725</v>
      </c>
      <c r="D395" s="187">
        <v>0</v>
      </c>
      <c r="E395" s="187">
        <v>51</v>
      </c>
      <c r="F395" s="187">
        <v>0.12</v>
      </c>
      <c r="G395" s="187">
        <v>31</v>
      </c>
    </row>
    <row r="396" spans="3:7" s="172" customFormat="1" ht="15" customHeight="1" x14ac:dyDescent="0.25">
      <c r="C396" s="178">
        <v>38726</v>
      </c>
      <c r="D396" s="187">
        <v>0</v>
      </c>
      <c r="E396" s="187">
        <v>49</v>
      </c>
      <c r="F396" s="187">
        <v>0</v>
      </c>
      <c r="G396" s="187">
        <v>39</v>
      </c>
    </row>
    <row r="397" spans="3:7" s="172" customFormat="1" ht="15" customHeight="1" x14ac:dyDescent="0.25">
      <c r="C397" s="178">
        <v>38727</v>
      </c>
      <c r="D397" s="187">
        <v>0</v>
      </c>
      <c r="E397" s="187">
        <v>54</v>
      </c>
      <c r="F397" s="187">
        <v>0</v>
      </c>
      <c r="G397" s="187">
        <v>39</v>
      </c>
    </row>
    <row r="398" spans="3:7" s="172" customFormat="1" ht="15" customHeight="1" x14ac:dyDescent="0.25">
      <c r="C398" s="178">
        <v>38728</v>
      </c>
      <c r="D398" s="187">
        <v>0.05</v>
      </c>
      <c r="E398" s="187">
        <v>54</v>
      </c>
      <c r="F398" s="187">
        <v>0.05</v>
      </c>
      <c r="G398" s="187">
        <v>45</v>
      </c>
    </row>
    <row r="399" spans="3:7" s="172" customFormat="1" ht="15" customHeight="1" x14ac:dyDescent="0.25">
      <c r="C399" s="178">
        <v>38729</v>
      </c>
      <c r="D399" s="187">
        <v>0</v>
      </c>
      <c r="E399" s="187">
        <v>53</v>
      </c>
      <c r="F399" s="187">
        <v>0.2</v>
      </c>
      <c r="G399" s="187">
        <v>49</v>
      </c>
    </row>
    <row r="400" spans="3:7" s="172" customFormat="1" ht="15" customHeight="1" x14ac:dyDescent="0.25">
      <c r="C400" s="178">
        <v>38730</v>
      </c>
      <c r="D400" s="187">
        <v>0.03</v>
      </c>
      <c r="E400" s="187">
        <v>55</v>
      </c>
      <c r="F400" s="187">
        <v>0</v>
      </c>
      <c r="G400" s="187">
        <v>45</v>
      </c>
    </row>
    <row r="401" spans="3:7" s="172" customFormat="1" ht="15" customHeight="1" x14ac:dyDescent="0.25">
      <c r="C401" s="178">
        <v>38731</v>
      </c>
      <c r="D401" s="187">
        <v>0.48</v>
      </c>
      <c r="E401" s="187">
        <v>51</v>
      </c>
      <c r="F401" s="187">
        <v>0.9</v>
      </c>
      <c r="G401" s="187">
        <v>51</v>
      </c>
    </row>
    <row r="402" spans="3:7" s="172" customFormat="1" ht="15" customHeight="1" x14ac:dyDescent="0.25">
      <c r="C402" s="178">
        <v>38732</v>
      </c>
      <c r="D402" s="187">
        <v>0</v>
      </c>
      <c r="E402" s="187">
        <v>49</v>
      </c>
      <c r="F402" s="187">
        <v>0.39</v>
      </c>
      <c r="G402" s="187">
        <v>26</v>
      </c>
    </row>
    <row r="403" spans="3:7" s="172" customFormat="1" ht="15" customHeight="1" x14ac:dyDescent="0.25">
      <c r="C403" s="178">
        <v>38733</v>
      </c>
      <c r="D403" s="187">
        <v>0</v>
      </c>
      <c r="E403" s="187">
        <v>49</v>
      </c>
      <c r="F403" s="187">
        <v>0</v>
      </c>
      <c r="G403" s="187">
        <v>21</v>
      </c>
    </row>
    <row r="404" spans="3:7" s="172" customFormat="1" ht="15" customHeight="1" x14ac:dyDescent="0.25">
      <c r="C404" s="178">
        <v>38734</v>
      </c>
      <c r="D404" s="187">
        <v>0.17</v>
      </c>
      <c r="E404" s="187">
        <v>52</v>
      </c>
      <c r="F404" s="187">
        <v>0</v>
      </c>
      <c r="G404" s="187">
        <v>31</v>
      </c>
    </row>
    <row r="405" spans="3:7" s="172" customFormat="1" ht="15" customHeight="1" x14ac:dyDescent="0.25">
      <c r="C405" s="178">
        <v>38735</v>
      </c>
      <c r="D405" s="187">
        <v>0.08</v>
      </c>
      <c r="E405" s="187">
        <v>54</v>
      </c>
      <c r="F405" s="187">
        <v>0.69</v>
      </c>
      <c r="G405" s="187">
        <v>49</v>
      </c>
    </row>
    <row r="406" spans="3:7" s="172" customFormat="1" ht="15" customHeight="1" x14ac:dyDescent="0.25">
      <c r="C406" s="178">
        <v>38736</v>
      </c>
      <c r="D406" s="187">
        <v>0</v>
      </c>
      <c r="E406" s="187">
        <v>49</v>
      </c>
      <c r="F406" s="187">
        <v>0</v>
      </c>
      <c r="G406" s="187">
        <v>39</v>
      </c>
    </row>
    <row r="407" spans="3:7" s="172" customFormat="1" ht="15" customHeight="1" x14ac:dyDescent="0.25">
      <c r="C407" s="178">
        <v>38737</v>
      </c>
      <c r="D407" s="187">
        <v>0</v>
      </c>
      <c r="E407" s="187">
        <v>47</v>
      </c>
      <c r="F407" s="187">
        <v>0</v>
      </c>
      <c r="G407" s="187">
        <v>46</v>
      </c>
    </row>
    <row r="408" spans="3:7" s="172" customFormat="1" ht="15" customHeight="1" x14ac:dyDescent="0.25">
      <c r="C408" s="178">
        <v>38738</v>
      </c>
      <c r="D408" s="187">
        <v>7.0000000000000007E-2</v>
      </c>
      <c r="E408" s="187">
        <v>50</v>
      </c>
      <c r="F408" s="187">
        <v>0</v>
      </c>
      <c r="G408" s="187">
        <v>49</v>
      </c>
    </row>
    <row r="409" spans="3:7" s="172" customFormat="1" ht="15" customHeight="1" x14ac:dyDescent="0.25">
      <c r="C409" s="178">
        <v>38739</v>
      </c>
      <c r="D409" s="187">
        <v>0</v>
      </c>
      <c r="E409" s="187">
        <v>51</v>
      </c>
      <c r="F409" s="187">
        <v>0</v>
      </c>
      <c r="G409" s="187">
        <v>33</v>
      </c>
    </row>
    <row r="410" spans="3:7" s="172" customFormat="1" ht="15" customHeight="1" x14ac:dyDescent="0.25">
      <c r="C410" s="178">
        <v>38740</v>
      </c>
      <c r="D410" s="187">
        <v>0</v>
      </c>
      <c r="E410" s="187">
        <v>53</v>
      </c>
      <c r="F410" s="187">
        <v>0.79</v>
      </c>
      <c r="G410" s="187">
        <v>33</v>
      </c>
    </row>
    <row r="411" spans="3:7" s="172" customFormat="1" ht="15" customHeight="1" x14ac:dyDescent="0.25">
      <c r="C411" s="178">
        <v>38741</v>
      </c>
      <c r="D411" s="187">
        <v>0</v>
      </c>
      <c r="E411" s="187">
        <v>53</v>
      </c>
      <c r="F411" s="187">
        <v>0</v>
      </c>
      <c r="G411" s="187">
        <v>35</v>
      </c>
    </row>
    <row r="412" spans="3:7" s="172" customFormat="1" ht="15" customHeight="1" x14ac:dyDescent="0.25">
      <c r="C412" s="178">
        <v>38742</v>
      </c>
      <c r="D412" s="187">
        <v>0</v>
      </c>
      <c r="E412" s="187">
        <v>50</v>
      </c>
      <c r="F412" s="187">
        <v>0.31</v>
      </c>
      <c r="G412" s="187">
        <v>37</v>
      </c>
    </row>
    <row r="413" spans="3:7" s="172" customFormat="1" ht="15" customHeight="1" x14ac:dyDescent="0.25">
      <c r="C413" s="178">
        <v>38743</v>
      </c>
      <c r="D413" s="187">
        <v>0.01</v>
      </c>
      <c r="E413" s="187">
        <v>50</v>
      </c>
      <c r="F413" s="187">
        <v>0.02</v>
      </c>
      <c r="G413" s="187">
        <v>30</v>
      </c>
    </row>
    <row r="414" spans="3:7" s="172" customFormat="1" ht="15" customHeight="1" x14ac:dyDescent="0.25">
      <c r="C414" s="178">
        <v>38744</v>
      </c>
      <c r="D414" s="187">
        <v>7.0000000000000007E-2</v>
      </c>
      <c r="E414" s="187">
        <v>51</v>
      </c>
      <c r="F414" s="187">
        <v>0</v>
      </c>
      <c r="G414" s="187">
        <v>30</v>
      </c>
    </row>
    <row r="415" spans="3:7" s="172" customFormat="1" ht="15" customHeight="1" x14ac:dyDescent="0.25">
      <c r="C415" s="178">
        <v>38745</v>
      </c>
      <c r="D415" s="187">
        <v>0.11</v>
      </c>
      <c r="E415" s="187">
        <v>52</v>
      </c>
      <c r="F415" s="187">
        <v>0</v>
      </c>
      <c r="G415" s="187">
        <v>44</v>
      </c>
    </row>
    <row r="416" spans="3:7" s="172" customFormat="1" ht="15" customHeight="1" x14ac:dyDescent="0.25">
      <c r="C416" s="178">
        <v>38746</v>
      </c>
      <c r="D416" s="187">
        <v>0</v>
      </c>
      <c r="E416" s="187">
        <v>53</v>
      </c>
      <c r="F416" s="187">
        <v>0.34</v>
      </c>
      <c r="G416" s="187">
        <v>42</v>
      </c>
    </row>
    <row r="417" spans="3:7" s="172" customFormat="1" ht="15" customHeight="1" x14ac:dyDescent="0.25">
      <c r="C417" s="178">
        <v>38747</v>
      </c>
      <c r="D417" s="187">
        <v>0.13</v>
      </c>
      <c r="E417" s="187">
        <v>54</v>
      </c>
      <c r="F417" s="187">
        <v>0</v>
      </c>
      <c r="G417" s="187">
        <v>38</v>
      </c>
    </row>
    <row r="418" spans="3:7" s="172" customFormat="1" ht="15" customHeight="1" x14ac:dyDescent="0.25">
      <c r="C418" s="178">
        <v>38748</v>
      </c>
      <c r="D418" s="187">
        <v>0</v>
      </c>
      <c r="E418" s="187">
        <v>49</v>
      </c>
      <c r="F418" s="187">
        <v>0.16</v>
      </c>
      <c r="G418" s="187">
        <v>34</v>
      </c>
    </row>
    <row r="419" spans="3:7" s="172" customFormat="1" ht="15" customHeight="1" x14ac:dyDescent="0.25">
      <c r="C419" s="178">
        <v>38749</v>
      </c>
      <c r="D419" s="187">
        <v>0.28000000000000003</v>
      </c>
      <c r="E419" s="187">
        <v>54</v>
      </c>
      <c r="F419" s="187">
        <v>0</v>
      </c>
      <c r="G419" s="187">
        <v>36</v>
      </c>
    </row>
    <row r="420" spans="3:7" s="172" customFormat="1" ht="15" customHeight="1" x14ac:dyDescent="0.25">
      <c r="C420" s="178">
        <v>38750</v>
      </c>
      <c r="D420" s="187">
        <v>0.02</v>
      </c>
      <c r="E420" s="187">
        <v>57</v>
      </c>
      <c r="F420" s="187">
        <v>0</v>
      </c>
      <c r="G420" s="187">
        <v>38</v>
      </c>
    </row>
    <row r="421" spans="3:7" s="172" customFormat="1" ht="15" customHeight="1" x14ac:dyDescent="0.25">
      <c r="C421" s="178">
        <v>38751</v>
      </c>
      <c r="D421" s="187">
        <v>0</v>
      </c>
      <c r="E421" s="187">
        <v>55</v>
      </c>
      <c r="F421" s="187">
        <v>0.61</v>
      </c>
      <c r="G421" s="187">
        <v>47</v>
      </c>
    </row>
    <row r="422" spans="3:7" s="172" customFormat="1" ht="15" customHeight="1" x14ac:dyDescent="0.25">
      <c r="C422" s="178">
        <v>38752</v>
      </c>
      <c r="D422" s="187">
        <v>0.04</v>
      </c>
      <c r="E422" s="187">
        <v>54</v>
      </c>
      <c r="F422" s="187">
        <v>0.45</v>
      </c>
      <c r="G422" s="187">
        <v>44</v>
      </c>
    </row>
    <row r="423" spans="3:7" s="172" customFormat="1" ht="15" customHeight="1" x14ac:dyDescent="0.25">
      <c r="C423" s="178">
        <v>38753</v>
      </c>
      <c r="D423" s="187">
        <v>0</v>
      </c>
      <c r="E423" s="187">
        <v>53</v>
      </c>
      <c r="F423" s="187">
        <v>0.34</v>
      </c>
      <c r="G423" s="187">
        <v>46</v>
      </c>
    </row>
    <row r="424" spans="3:7" s="172" customFormat="1" ht="15" customHeight="1" x14ac:dyDescent="0.25">
      <c r="C424" s="178">
        <v>38754</v>
      </c>
      <c r="D424" s="187">
        <v>0</v>
      </c>
      <c r="E424" s="187">
        <v>54</v>
      </c>
      <c r="F424" s="187">
        <v>0</v>
      </c>
      <c r="G424" s="187">
        <v>37</v>
      </c>
    </row>
    <row r="425" spans="3:7" s="172" customFormat="1" ht="15" customHeight="1" x14ac:dyDescent="0.25">
      <c r="C425" s="178">
        <v>38755</v>
      </c>
      <c r="D425" s="187">
        <v>0</v>
      </c>
      <c r="E425" s="187">
        <v>57</v>
      </c>
      <c r="F425" s="187">
        <v>0</v>
      </c>
      <c r="G425" s="187">
        <v>32</v>
      </c>
    </row>
    <row r="426" spans="3:7" s="172" customFormat="1" ht="15" customHeight="1" x14ac:dyDescent="0.25">
      <c r="C426" s="178">
        <v>38756</v>
      </c>
      <c r="D426" s="187">
        <v>0</v>
      </c>
      <c r="E426" s="187">
        <v>60</v>
      </c>
      <c r="F426" s="187">
        <v>0</v>
      </c>
      <c r="G426" s="187">
        <v>29</v>
      </c>
    </row>
    <row r="427" spans="3:7" s="172" customFormat="1" ht="15" customHeight="1" x14ac:dyDescent="0.25">
      <c r="C427" s="178">
        <v>38757</v>
      </c>
      <c r="D427" s="187">
        <v>0</v>
      </c>
      <c r="E427" s="187">
        <v>59</v>
      </c>
      <c r="F427" s="187">
        <v>0</v>
      </c>
      <c r="G427" s="187">
        <v>27</v>
      </c>
    </row>
    <row r="428" spans="3:7" s="172" customFormat="1" ht="15" customHeight="1" x14ac:dyDescent="0.25">
      <c r="C428" s="178">
        <v>38758</v>
      </c>
      <c r="D428" s="187">
        <v>0</v>
      </c>
      <c r="E428" s="187">
        <v>58</v>
      </c>
      <c r="F428" s="187">
        <v>0</v>
      </c>
      <c r="G428" s="187">
        <v>23</v>
      </c>
    </row>
    <row r="429" spans="3:7" s="172" customFormat="1" ht="15" customHeight="1" x14ac:dyDescent="0.25">
      <c r="C429" s="178">
        <v>38759</v>
      </c>
      <c r="D429" s="187">
        <v>0</v>
      </c>
      <c r="E429" s="187">
        <v>56</v>
      </c>
      <c r="F429" s="187">
        <v>0</v>
      </c>
      <c r="G429" s="187">
        <v>23</v>
      </c>
    </row>
    <row r="430" spans="3:7" s="172" customFormat="1" ht="15" customHeight="1" x14ac:dyDescent="0.25">
      <c r="C430" s="178">
        <v>38760</v>
      </c>
      <c r="D430" s="187">
        <v>0</v>
      </c>
      <c r="E430" s="187">
        <v>56</v>
      </c>
      <c r="F430" s="187">
        <v>0.98</v>
      </c>
      <c r="G430" s="187">
        <v>22</v>
      </c>
    </row>
    <row r="431" spans="3:7" s="172" customFormat="1" ht="15" customHeight="1" x14ac:dyDescent="0.25">
      <c r="C431" s="178">
        <v>38761</v>
      </c>
      <c r="D431" s="187">
        <v>0</v>
      </c>
      <c r="E431" s="187">
        <v>58</v>
      </c>
      <c r="F431" s="187">
        <v>0</v>
      </c>
      <c r="G431" s="187">
        <v>25</v>
      </c>
    </row>
    <row r="432" spans="3:7" s="172" customFormat="1" ht="15" customHeight="1" x14ac:dyDescent="0.25">
      <c r="C432" s="178">
        <v>38762</v>
      </c>
      <c r="D432" s="187">
        <v>0</v>
      </c>
      <c r="E432" s="187">
        <v>54</v>
      </c>
      <c r="F432" s="187">
        <v>0</v>
      </c>
      <c r="G432" s="187">
        <v>34</v>
      </c>
    </row>
    <row r="433" spans="3:7" s="172" customFormat="1" ht="15" customHeight="1" x14ac:dyDescent="0.25">
      <c r="C433" s="178">
        <v>38763</v>
      </c>
      <c r="D433" s="187">
        <v>0</v>
      </c>
      <c r="E433" s="187">
        <v>48</v>
      </c>
      <c r="F433" s="187">
        <v>0</v>
      </c>
      <c r="G433" s="187">
        <v>42</v>
      </c>
    </row>
    <row r="434" spans="3:7" s="172" customFormat="1" ht="15" customHeight="1" x14ac:dyDescent="0.25">
      <c r="C434" s="178">
        <v>38764</v>
      </c>
      <c r="D434" s="187">
        <v>0</v>
      </c>
      <c r="E434" s="187">
        <v>45</v>
      </c>
      <c r="F434" s="187">
        <v>0</v>
      </c>
      <c r="G434" s="187">
        <v>44</v>
      </c>
    </row>
    <row r="435" spans="3:7" s="172" customFormat="1" ht="15" customHeight="1" x14ac:dyDescent="0.25">
      <c r="C435" s="178">
        <v>38765</v>
      </c>
      <c r="D435" s="187">
        <v>0.13</v>
      </c>
      <c r="E435" s="187">
        <v>45</v>
      </c>
      <c r="F435" s="187">
        <v>0.08</v>
      </c>
      <c r="G435" s="187">
        <v>43</v>
      </c>
    </row>
    <row r="436" spans="3:7" s="172" customFormat="1" ht="15" customHeight="1" x14ac:dyDescent="0.25">
      <c r="C436" s="178">
        <v>38766</v>
      </c>
      <c r="D436" s="187">
        <v>0.26</v>
      </c>
      <c r="E436" s="187">
        <v>44</v>
      </c>
      <c r="F436" s="187">
        <v>0</v>
      </c>
      <c r="G436" s="187">
        <v>22</v>
      </c>
    </row>
    <row r="437" spans="3:7" s="172" customFormat="1" ht="15" customHeight="1" x14ac:dyDescent="0.25">
      <c r="C437" s="178">
        <v>38767</v>
      </c>
      <c r="D437" s="187">
        <v>0</v>
      </c>
      <c r="E437" s="187">
        <v>46</v>
      </c>
      <c r="F437" s="187">
        <v>0</v>
      </c>
      <c r="G437" s="187">
        <v>19</v>
      </c>
    </row>
    <row r="438" spans="3:7" s="172" customFormat="1" ht="15" customHeight="1" x14ac:dyDescent="0.25">
      <c r="C438" s="178">
        <v>38768</v>
      </c>
      <c r="D438" s="187">
        <v>0</v>
      </c>
      <c r="E438" s="187">
        <v>47</v>
      </c>
      <c r="F438" s="187">
        <v>0</v>
      </c>
      <c r="G438" s="187">
        <v>27</v>
      </c>
    </row>
    <row r="439" spans="3:7" s="172" customFormat="1" ht="15" customHeight="1" x14ac:dyDescent="0.25">
      <c r="C439" s="178">
        <v>38769</v>
      </c>
      <c r="D439" s="187">
        <v>0</v>
      </c>
      <c r="E439" s="187">
        <v>49</v>
      </c>
      <c r="F439" s="187">
        <v>0</v>
      </c>
      <c r="G439" s="187">
        <v>31</v>
      </c>
    </row>
    <row r="440" spans="3:7" s="172" customFormat="1" ht="15" customHeight="1" x14ac:dyDescent="0.25">
      <c r="C440" s="178">
        <v>38770</v>
      </c>
      <c r="D440" s="187">
        <v>0</v>
      </c>
      <c r="E440" s="187">
        <v>51</v>
      </c>
      <c r="F440" s="187">
        <v>0</v>
      </c>
      <c r="G440" s="187">
        <v>35</v>
      </c>
    </row>
    <row r="441" spans="3:7" s="172" customFormat="1" ht="15" customHeight="1" x14ac:dyDescent="0.25">
      <c r="C441" s="178">
        <v>38771</v>
      </c>
      <c r="D441" s="187">
        <v>0</v>
      </c>
      <c r="E441" s="187">
        <v>54</v>
      </c>
      <c r="F441" s="187">
        <v>0.05</v>
      </c>
      <c r="G441" s="187">
        <v>37</v>
      </c>
    </row>
    <row r="442" spans="3:7" s="172" customFormat="1" ht="15" customHeight="1" x14ac:dyDescent="0.25">
      <c r="C442" s="178">
        <v>38772</v>
      </c>
      <c r="D442" s="187">
        <v>0</v>
      </c>
      <c r="E442" s="187">
        <v>56</v>
      </c>
      <c r="F442" s="187">
        <v>0</v>
      </c>
      <c r="G442" s="187">
        <v>31</v>
      </c>
    </row>
    <row r="443" spans="3:7" s="172" customFormat="1" ht="15" customHeight="1" x14ac:dyDescent="0.25">
      <c r="C443" s="178">
        <v>38773</v>
      </c>
      <c r="D443" s="187">
        <v>0</v>
      </c>
      <c r="E443" s="187">
        <v>52</v>
      </c>
      <c r="F443" s="187">
        <v>0.06</v>
      </c>
      <c r="G443" s="187">
        <v>24</v>
      </c>
    </row>
    <row r="444" spans="3:7" s="172" customFormat="1" ht="15" customHeight="1" x14ac:dyDescent="0.25">
      <c r="C444" s="178">
        <v>38774</v>
      </c>
      <c r="D444" s="187">
        <v>0.28999999999999998</v>
      </c>
      <c r="E444" s="187">
        <v>54</v>
      </c>
      <c r="F444" s="187">
        <v>7.0000000000000007E-2</v>
      </c>
      <c r="G444" s="187">
        <v>18</v>
      </c>
    </row>
    <row r="445" spans="3:7" s="172" customFormat="1" ht="15" customHeight="1" x14ac:dyDescent="0.25">
      <c r="C445" s="178">
        <v>38775</v>
      </c>
      <c r="D445" s="187">
        <v>1.17</v>
      </c>
      <c r="E445" s="187">
        <v>58</v>
      </c>
      <c r="F445" s="187">
        <v>0</v>
      </c>
      <c r="G445" s="187">
        <v>14</v>
      </c>
    </row>
    <row r="446" spans="3:7" s="172" customFormat="1" ht="15" customHeight="1" x14ac:dyDescent="0.25">
      <c r="C446" s="178">
        <v>38776</v>
      </c>
      <c r="D446" s="187">
        <v>0.11</v>
      </c>
      <c r="E446" s="187">
        <v>52</v>
      </c>
      <c r="F446" s="187">
        <v>0</v>
      </c>
      <c r="G446" s="187">
        <v>22</v>
      </c>
    </row>
    <row r="447" spans="3:7" s="172" customFormat="1" ht="15" customHeight="1" x14ac:dyDescent="0.25">
      <c r="C447" s="178">
        <v>38777</v>
      </c>
      <c r="D447" s="187">
        <v>0.05</v>
      </c>
      <c r="E447" s="187">
        <v>51</v>
      </c>
      <c r="F447" s="187">
        <v>0</v>
      </c>
      <c r="G447" s="187">
        <v>26</v>
      </c>
    </row>
    <row r="448" spans="3:7" s="172" customFormat="1" ht="15" customHeight="1" x14ac:dyDescent="0.25">
      <c r="C448" s="178">
        <v>38778</v>
      </c>
      <c r="D448" s="187">
        <v>0.13</v>
      </c>
      <c r="E448" s="187">
        <v>52</v>
      </c>
      <c r="F448" s="187">
        <v>0</v>
      </c>
      <c r="G448" s="187">
        <v>29</v>
      </c>
    </row>
    <row r="449" spans="3:7" s="172" customFormat="1" ht="15" customHeight="1" x14ac:dyDescent="0.25">
      <c r="C449" s="178">
        <v>38779</v>
      </c>
      <c r="D449" s="187">
        <v>0.52</v>
      </c>
      <c r="E449" s="187">
        <v>49</v>
      </c>
      <c r="F449" s="187">
        <v>0</v>
      </c>
      <c r="G449" s="187">
        <v>26</v>
      </c>
    </row>
    <row r="450" spans="3:7" s="172" customFormat="1" ht="15" customHeight="1" x14ac:dyDescent="0.25">
      <c r="C450" s="178">
        <v>38780</v>
      </c>
      <c r="D450" s="187">
        <v>0.01</v>
      </c>
      <c r="E450" s="187">
        <v>48</v>
      </c>
      <c r="F450" s="187">
        <v>0</v>
      </c>
      <c r="G450" s="187">
        <v>30</v>
      </c>
    </row>
    <row r="451" spans="3:7" s="172" customFormat="1" ht="15" customHeight="1" x14ac:dyDescent="0.25">
      <c r="C451" s="178">
        <v>38781</v>
      </c>
      <c r="D451" s="187">
        <v>0.94</v>
      </c>
      <c r="E451" s="187">
        <v>57</v>
      </c>
      <c r="F451" s="187">
        <v>0</v>
      </c>
      <c r="G451" s="187">
        <v>37</v>
      </c>
    </row>
    <row r="452" spans="3:7" s="172" customFormat="1" ht="15" customHeight="1" x14ac:dyDescent="0.25">
      <c r="C452" s="178">
        <v>38782</v>
      </c>
      <c r="D452" s="187">
        <v>0.49</v>
      </c>
      <c r="E452" s="187">
        <v>53</v>
      </c>
      <c r="F452" s="187">
        <v>0</v>
      </c>
      <c r="G452" s="187">
        <v>32</v>
      </c>
    </row>
    <row r="453" spans="3:7" s="172" customFormat="1" ht="15" customHeight="1" x14ac:dyDescent="0.25">
      <c r="C453" s="178">
        <v>38783</v>
      </c>
      <c r="D453" s="187">
        <v>0.05</v>
      </c>
      <c r="E453" s="187">
        <v>51</v>
      </c>
      <c r="F453" s="187">
        <v>0</v>
      </c>
      <c r="G453" s="187">
        <v>33</v>
      </c>
    </row>
    <row r="454" spans="3:7" s="172" customFormat="1" ht="15" customHeight="1" x14ac:dyDescent="0.25">
      <c r="C454" s="178">
        <v>38784</v>
      </c>
      <c r="D454" s="187">
        <v>0</v>
      </c>
      <c r="E454" s="187">
        <v>49</v>
      </c>
      <c r="F454" s="187">
        <v>0</v>
      </c>
      <c r="G454" s="187">
        <v>33</v>
      </c>
    </row>
    <row r="455" spans="3:7" s="172" customFormat="1" ht="15" customHeight="1" x14ac:dyDescent="0.25">
      <c r="C455" s="178">
        <v>38785</v>
      </c>
      <c r="D455" s="187">
        <v>0.09</v>
      </c>
      <c r="E455" s="187">
        <v>49</v>
      </c>
      <c r="F455" s="187">
        <v>0</v>
      </c>
      <c r="G455" s="187">
        <v>38</v>
      </c>
    </row>
    <row r="456" spans="3:7" s="172" customFormat="1" ht="15" customHeight="1" x14ac:dyDescent="0.25">
      <c r="C456" s="178">
        <v>38786</v>
      </c>
      <c r="D456" s="187">
        <v>0.16</v>
      </c>
      <c r="E456" s="187">
        <v>46</v>
      </c>
      <c r="F456" s="187">
        <v>0</v>
      </c>
      <c r="G456" s="187">
        <v>52</v>
      </c>
    </row>
    <row r="457" spans="3:7" s="172" customFormat="1" ht="15" customHeight="1" x14ac:dyDescent="0.25">
      <c r="C457" s="178">
        <v>38787</v>
      </c>
      <c r="D457" s="187">
        <v>0.13</v>
      </c>
      <c r="E457" s="187">
        <v>44</v>
      </c>
      <c r="F457" s="187">
        <v>0</v>
      </c>
      <c r="G457" s="187">
        <v>51</v>
      </c>
    </row>
    <row r="458" spans="3:7" s="172" customFormat="1" ht="15" customHeight="1" x14ac:dyDescent="0.25">
      <c r="C458" s="178">
        <v>38788</v>
      </c>
      <c r="D458" s="187">
        <v>0.08</v>
      </c>
      <c r="E458" s="187">
        <v>48</v>
      </c>
      <c r="F458" s="187">
        <v>0</v>
      </c>
      <c r="G458" s="187">
        <v>46</v>
      </c>
    </row>
    <row r="459" spans="3:7" s="172" customFormat="1" ht="15" customHeight="1" x14ac:dyDescent="0.25">
      <c r="C459" s="178">
        <v>38789</v>
      </c>
      <c r="D459" s="187">
        <v>0.12</v>
      </c>
      <c r="E459" s="187">
        <v>47</v>
      </c>
      <c r="F459" s="187">
        <v>0.3</v>
      </c>
      <c r="G459" s="187">
        <v>47</v>
      </c>
    </row>
    <row r="460" spans="3:7" s="172" customFormat="1" ht="15" customHeight="1" x14ac:dyDescent="0.25">
      <c r="C460" s="178">
        <v>38790</v>
      </c>
      <c r="D460" s="187">
        <v>0.61</v>
      </c>
      <c r="E460" s="187">
        <v>51</v>
      </c>
      <c r="F460" s="187">
        <v>0.25</v>
      </c>
      <c r="G460" s="187">
        <v>47</v>
      </c>
    </row>
    <row r="461" spans="3:7" s="172" customFormat="1" ht="15" customHeight="1" x14ac:dyDescent="0.25">
      <c r="C461" s="178">
        <v>38791</v>
      </c>
      <c r="D461" s="187">
        <v>0</v>
      </c>
      <c r="E461" s="187">
        <v>50</v>
      </c>
      <c r="F461" s="187">
        <v>0</v>
      </c>
      <c r="G461" s="187">
        <v>36</v>
      </c>
    </row>
    <row r="462" spans="3:7" s="172" customFormat="1" ht="15" customHeight="1" x14ac:dyDescent="0.25">
      <c r="C462" s="178">
        <v>38792</v>
      </c>
      <c r="D462" s="187">
        <v>0.27</v>
      </c>
      <c r="E462" s="187">
        <v>52</v>
      </c>
      <c r="F462" s="187">
        <v>0</v>
      </c>
      <c r="G462" s="187">
        <v>36</v>
      </c>
    </row>
    <row r="463" spans="3:7" s="172" customFormat="1" ht="15" customHeight="1" x14ac:dyDescent="0.25">
      <c r="C463" s="178">
        <v>38793</v>
      </c>
      <c r="D463" s="187">
        <v>0</v>
      </c>
      <c r="E463" s="187">
        <v>52</v>
      </c>
      <c r="F463" s="187">
        <v>0</v>
      </c>
      <c r="G463" s="187">
        <v>33</v>
      </c>
    </row>
    <row r="464" spans="3:7" s="172" customFormat="1" ht="15" customHeight="1" x14ac:dyDescent="0.25">
      <c r="C464" s="178">
        <v>38794</v>
      </c>
      <c r="D464" s="187">
        <v>0</v>
      </c>
      <c r="E464" s="187">
        <v>50</v>
      </c>
      <c r="F464" s="187">
        <v>0</v>
      </c>
      <c r="G464" s="187">
        <v>29</v>
      </c>
    </row>
    <row r="465" spans="3:7" s="172" customFormat="1" ht="15" customHeight="1" x14ac:dyDescent="0.25">
      <c r="C465" s="178">
        <v>38795</v>
      </c>
      <c r="D465" s="187">
        <v>0</v>
      </c>
      <c r="E465" s="187">
        <v>52</v>
      </c>
      <c r="F465" s="187">
        <v>0</v>
      </c>
      <c r="G465" s="187">
        <v>29</v>
      </c>
    </row>
    <row r="466" spans="3:7" s="172" customFormat="1" ht="15" customHeight="1" x14ac:dyDescent="0.25">
      <c r="C466" s="178">
        <v>38796</v>
      </c>
      <c r="D466" s="187">
        <v>0.4</v>
      </c>
      <c r="E466" s="187">
        <v>48</v>
      </c>
      <c r="F466" s="187">
        <v>0</v>
      </c>
      <c r="G466" s="187">
        <v>28</v>
      </c>
    </row>
    <row r="467" spans="3:7" s="172" customFormat="1" ht="15" customHeight="1" x14ac:dyDescent="0.25">
      <c r="C467" s="178">
        <v>38797</v>
      </c>
      <c r="D467" s="187">
        <v>0.02</v>
      </c>
      <c r="E467" s="187">
        <v>49</v>
      </c>
      <c r="F467" s="187">
        <v>0</v>
      </c>
      <c r="G467" s="187">
        <v>34</v>
      </c>
    </row>
    <row r="468" spans="3:7" s="172" customFormat="1" ht="15" customHeight="1" x14ac:dyDescent="0.25">
      <c r="C468" s="178">
        <v>38798</v>
      </c>
      <c r="D468" s="187">
        <v>0</v>
      </c>
      <c r="E468" s="187">
        <v>52</v>
      </c>
      <c r="F468" s="187">
        <v>0</v>
      </c>
      <c r="G468" s="187">
        <v>36</v>
      </c>
    </row>
    <row r="469" spans="3:7" s="172" customFormat="1" ht="15" customHeight="1" x14ac:dyDescent="0.25">
      <c r="C469" s="178">
        <v>38799</v>
      </c>
      <c r="D469" s="187">
        <v>0</v>
      </c>
      <c r="E469" s="187">
        <v>55</v>
      </c>
      <c r="F469" s="187">
        <v>0</v>
      </c>
      <c r="G469" s="187">
        <v>44</v>
      </c>
    </row>
    <row r="470" spans="3:7" s="172" customFormat="1" ht="15" customHeight="1" x14ac:dyDescent="0.25">
      <c r="C470" s="178">
        <v>38800</v>
      </c>
      <c r="D470" s="187">
        <v>0.56000000000000005</v>
      </c>
      <c r="E470" s="187">
        <v>59</v>
      </c>
      <c r="F470" s="187">
        <v>0</v>
      </c>
      <c r="G470" s="187">
        <v>41</v>
      </c>
    </row>
    <row r="471" spans="3:7" s="172" customFormat="1" ht="15" customHeight="1" x14ac:dyDescent="0.25">
      <c r="C471" s="178">
        <v>38801</v>
      </c>
      <c r="D471" s="187">
        <v>0.56999999999999995</v>
      </c>
      <c r="E471" s="187">
        <v>55</v>
      </c>
      <c r="F471" s="187">
        <v>0.01</v>
      </c>
      <c r="G471" s="187">
        <v>39</v>
      </c>
    </row>
    <row r="472" spans="3:7" s="172" customFormat="1" ht="15" customHeight="1" x14ac:dyDescent="0.25">
      <c r="C472" s="178">
        <v>38802</v>
      </c>
      <c r="D472" s="187">
        <v>0</v>
      </c>
      <c r="E472" s="187">
        <v>53</v>
      </c>
      <c r="F472" s="187">
        <v>0</v>
      </c>
      <c r="G472" s="187">
        <v>42</v>
      </c>
    </row>
    <row r="473" spans="3:7" s="172" customFormat="1" ht="15" customHeight="1" x14ac:dyDescent="0.25">
      <c r="C473" s="178">
        <v>38803</v>
      </c>
      <c r="D473" s="187">
        <v>0.2</v>
      </c>
      <c r="E473" s="187">
        <v>52</v>
      </c>
      <c r="F473" s="187">
        <v>0</v>
      </c>
      <c r="G473" s="187">
        <v>46</v>
      </c>
    </row>
    <row r="474" spans="3:7" s="172" customFormat="1" ht="15" customHeight="1" x14ac:dyDescent="0.25">
      <c r="C474" s="178">
        <v>38804</v>
      </c>
      <c r="D474" s="187">
        <v>0.11</v>
      </c>
      <c r="E474" s="187">
        <v>52</v>
      </c>
      <c r="F474" s="187">
        <v>0</v>
      </c>
      <c r="G474" s="187">
        <v>44</v>
      </c>
    </row>
    <row r="475" spans="3:7" s="172" customFormat="1" ht="15" customHeight="1" x14ac:dyDescent="0.25">
      <c r="C475" s="178">
        <v>38805</v>
      </c>
      <c r="D475" s="187">
        <v>0.18</v>
      </c>
      <c r="E475" s="187">
        <v>50</v>
      </c>
      <c r="F475" s="187">
        <v>0</v>
      </c>
      <c r="G475" s="187">
        <v>44</v>
      </c>
    </row>
    <row r="476" spans="3:7" s="172" customFormat="1" ht="15" customHeight="1" x14ac:dyDescent="0.25">
      <c r="C476" s="178">
        <v>38806</v>
      </c>
      <c r="D476" s="187">
        <v>0.03</v>
      </c>
      <c r="E476" s="187">
        <v>54</v>
      </c>
      <c r="F476" s="187">
        <v>0</v>
      </c>
      <c r="G476" s="187">
        <v>51</v>
      </c>
    </row>
    <row r="477" spans="3:7" s="172" customFormat="1" ht="15" customHeight="1" x14ac:dyDescent="0.25">
      <c r="C477" s="178">
        <v>38807</v>
      </c>
      <c r="D477" s="187">
        <v>0.41</v>
      </c>
      <c r="E477" s="187">
        <v>52</v>
      </c>
      <c r="F477" s="187">
        <v>0</v>
      </c>
      <c r="G477" s="187">
        <v>58</v>
      </c>
    </row>
    <row r="478" spans="3:7" s="172" customFormat="1" ht="15" customHeight="1" x14ac:dyDescent="0.25">
      <c r="C478" s="178">
        <v>38808</v>
      </c>
      <c r="D478" s="187">
        <v>0.04</v>
      </c>
      <c r="E478" s="187">
        <v>52</v>
      </c>
      <c r="F478" s="187">
        <v>0.03</v>
      </c>
      <c r="G478" s="187">
        <v>60</v>
      </c>
    </row>
    <row r="479" spans="3:7" s="172" customFormat="1" ht="15" customHeight="1" x14ac:dyDescent="0.25">
      <c r="C479" s="178">
        <v>38809</v>
      </c>
      <c r="D479" s="187">
        <v>0.71</v>
      </c>
      <c r="E479" s="187">
        <v>52</v>
      </c>
      <c r="F479" s="187">
        <v>0</v>
      </c>
      <c r="G479" s="187">
        <v>55</v>
      </c>
    </row>
    <row r="480" spans="3:7" s="172" customFormat="1" ht="15" customHeight="1" x14ac:dyDescent="0.25">
      <c r="C480" s="178">
        <v>38810</v>
      </c>
      <c r="D480" s="187">
        <v>0.16</v>
      </c>
      <c r="E480" s="187">
        <v>54</v>
      </c>
      <c r="F480" s="187">
        <v>0.02</v>
      </c>
      <c r="G480" s="187">
        <v>46</v>
      </c>
    </row>
    <row r="481" spans="3:7" s="172" customFormat="1" ht="15" customHeight="1" x14ac:dyDescent="0.25">
      <c r="C481" s="178">
        <v>38811</v>
      </c>
      <c r="D481" s="187">
        <v>0.49</v>
      </c>
      <c r="E481" s="187">
        <v>52</v>
      </c>
      <c r="F481" s="187">
        <v>0.39</v>
      </c>
      <c r="G481" s="187">
        <v>44</v>
      </c>
    </row>
    <row r="482" spans="3:7" s="172" customFormat="1" ht="15" customHeight="1" x14ac:dyDescent="0.25">
      <c r="C482" s="178">
        <v>38812</v>
      </c>
      <c r="D482" s="187">
        <v>0.27</v>
      </c>
      <c r="E482" s="187">
        <v>52</v>
      </c>
      <c r="F482" s="187">
        <v>0.2</v>
      </c>
      <c r="G482" s="187">
        <v>36</v>
      </c>
    </row>
    <row r="483" spans="3:7" s="172" customFormat="1" ht="15" customHeight="1" x14ac:dyDescent="0.25">
      <c r="C483" s="178">
        <v>38813</v>
      </c>
      <c r="D483" s="187">
        <v>0</v>
      </c>
      <c r="E483" s="187">
        <v>52</v>
      </c>
      <c r="F483" s="187">
        <v>0</v>
      </c>
      <c r="G483" s="187">
        <v>43</v>
      </c>
    </row>
    <row r="484" spans="3:7" s="172" customFormat="1" ht="15" customHeight="1" x14ac:dyDescent="0.25">
      <c r="C484" s="178">
        <v>38814</v>
      </c>
      <c r="D484" s="187">
        <v>0.23</v>
      </c>
      <c r="E484" s="187">
        <v>54</v>
      </c>
      <c r="F484" s="187">
        <v>0.11</v>
      </c>
      <c r="G484" s="187">
        <v>48</v>
      </c>
    </row>
    <row r="485" spans="3:7" s="172" customFormat="1" ht="15" customHeight="1" x14ac:dyDescent="0.25">
      <c r="C485" s="178">
        <v>38815</v>
      </c>
      <c r="D485" s="187">
        <v>0</v>
      </c>
      <c r="E485" s="187">
        <v>55</v>
      </c>
      <c r="F485" s="187">
        <v>0.12</v>
      </c>
      <c r="G485" s="187">
        <v>46</v>
      </c>
    </row>
    <row r="486" spans="3:7" s="172" customFormat="1" ht="15" customHeight="1" x14ac:dyDescent="0.25">
      <c r="C486" s="178">
        <v>38816</v>
      </c>
      <c r="D486" s="187">
        <v>0.14000000000000001</v>
      </c>
      <c r="E486" s="187">
        <v>56</v>
      </c>
      <c r="F486" s="187">
        <v>0</v>
      </c>
      <c r="G486" s="187">
        <v>40</v>
      </c>
    </row>
    <row r="487" spans="3:7" s="172" customFormat="1" ht="15" customHeight="1" x14ac:dyDescent="0.25">
      <c r="C487" s="178">
        <v>38817</v>
      </c>
      <c r="D487" s="187">
        <v>0.13</v>
      </c>
      <c r="E487" s="187">
        <v>56</v>
      </c>
      <c r="F487" s="187">
        <v>0</v>
      </c>
      <c r="G487" s="187">
        <v>46</v>
      </c>
    </row>
    <row r="488" spans="3:7" s="172" customFormat="1" ht="15" customHeight="1" x14ac:dyDescent="0.25">
      <c r="C488" s="178">
        <v>38818</v>
      </c>
      <c r="D488" s="187">
        <v>0.56999999999999995</v>
      </c>
      <c r="E488" s="187">
        <v>54</v>
      </c>
      <c r="F488" s="187">
        <v>0</v>
      </c>
      <c r="G488" s="187">
        <v>48</v>
      </c>
    </row>
    <row r="489" spans="3:7" s="172" customFormat="1" ht="15" customHeight="1" x14ac:dyDescent="0.25">
      <c r="C489" s="178">
        <v>38819</v>
      </c>
      <c r="D489" s="187">
        <v>0.46</v>
      </c>
      <c r="E489" s="187">
        <v>55</v>
      </c>
      <c r="F489" s="187">
        <v>0</v>
      </c>
      <c r="G489" s="187">
        <v>55</v>
      </c>
    </row>
    <row r="490" spans="3:7" s="172" customFormat="1" ht="15" customHeight="1" x14ac:dyDescent="0.25">
      <c r="C490" s="178">
        <v>38820</v>
      </c>
      <c r="D490" s="187">
        <v>0</v>
      </c>
      <c r="E490" s="187">
        <v>62</v>
      </c>
      <c r="F490" s="187">
        <v>0.01</v>
      </c>
      <c r="G490" s="187">
        <v>61</v>
      </c>
    </row>
    <row r="491" spans="3:7" s="172" customFormat="1" ht="15" customHeight="1" x14ac:dyDescent="0.25">
      <c r="C491" s="178">
        <v>38821</v>
      </c>
      <c r="D491" s="187">
        <v>0.01</v>
      </c>
      <c r="E491" s="187">
        <v>57</v>
      </c>
      <c r="F491" s="187">
        <v>0.03</v>
      </c>
      <c r="G491" s="187">
        <v>56</v>
      </c>
    </row>
    <row r="492" spans="3:7" s="172" customFormat="1" ht="15" customHeight="1" x14ac:dyDescent="0.25">
      <c r="C492" s="178">
        <v>38822</v>
      </c>
      <c r="D492" s="187">
        <v>0.08</v>
      </c>
      <c r="E492" s="187">
        <v>54</v>
      </c>
      <c r="F492" s="187">
        <v>0</v>
      </c>
      <c r="G492" s="187">
        <v>60</v>
      </c>
    </row>
    <row r="493" spans="3:7" s="172" customFormat="1" ht="15" customHeight="1" x14ac:dyDescent="0.25">
      <c r="C493" s="178">
        <v>38823</v>
      </c>
      <c r="D493" s="187">
        <v>0.63</v>
      </c>
      <c r="E493" s="187">
        <v>52</v>
      </c>
      <c r="F493" s="187">
        <v>0</v>
      </c>
      <c r="G493" s="187">
        <v>52</v>
      </c>
    </row>
    <row r="494" spans="3:7" s="172" customFormat="1" ht="15" customHeight="1" x14ac:dyDescent="0.25">
      <c r="C494" s="178">
        <v>38824</v>
      </c>
      <c r="D494" s="187">
        <v>0.1</v>
      </c>
      <c r="E494" s="187">
        <v>50</v>
      </c>
      <c r="F494" s="187">
        <v>0</v>
      </c>
      <c r="G494" s="187">
        <v>48</v>
      </c>
    </row>
    <row r="495" spans="3:7" s="172" customFormat="1" ht="15" customHeight="1" x14ac:dyDescent="0.25">
      <c r="C495" s="178">
        <v>38825</v>
      </c>
      <c r="D495" s="187">
        <v>0</v>
      </c>
      <c r="E495" s="187">
        <v>54</v>
      </c>
      <c r="F495" s="187">
        <v>0.02</v>
      </c>
      <c r="G495" s="187">
        <v>54</v>
      </c>
    </row>
    <row r="496" spans="3:7" s="172" customFormat="1" ht="15" customHeight="1" x14ac:dyDescent="0.25">
      <c r="C496" s="178">
        <v>38826</v>
      </c>
      <c r="D496" s="187">
        <v>0</v>
      </c>
      <c r="E496" s="187">
        <v>55</v>
      </c>
      <c r="F496" s="187">
        <v>0</v>
      </c>
      <c r="G496" s="187">
        <v>60</v>
      </c>
    </row>
    <row r="497" spans="3:7" s="172" customFormat="1" ht="15" customHeight="1" x14ac:dyDescent="0.25">
      <c r="C497" s="178">
        <v>38827</v>
      </c>
      <c r="D497" s="187">
        <v>0</v>
      </c>
      <c r="E497" s="187">
        <v>56</v>
      </c>
      <c r="F497" s="187">
        <v>0</v>
      </c>
      <c r="G497" s="187">
        <v>54</v>
      </c>
    </row>
    <row r="498" spans="3:7" s="172" customFormat="1" ht="15" customHeight="1" x14ac:dyDescent="0.25">
      <c r="C498" s="178">
        <v>38828</v>
      </c>
      <c r="D498" s="187">
        <v>0</v>
      </c>
      <c r="E498" s="187">
        <v>57</v>
      </c>
      <c r="F498" s="187">
        <v>0</v>
      </c>
      <c r="G498" s="187">
        <v>46</v>
      </c>
    </row>
    <row r="499" spans="3:7" s="172" customFormat="1" ht="15" customHeight="1" x14ac:dyDescent="0.25">
      <c r="C499" s="178">
        <v>38829</v>
      </c>
      <c r="D499" s="187">
        <v>0</v>
      </c>
      <c r="E499" s="187">
        <v>58</v>
      </c>
      <c r="F499" s="187">
        <v>0.11</v>
      </c>
      <c r="G499" s="187">
        <v>42</v>
      </c>
    </row>
    <row r="500" spans="3:7" s="172" customFormat="1" ht="15" customHeight="1" x14ac:dyDescent="0.25">
      <c r="C500" s="178">
        <v>38830</v>
      </c>
      <c r="D500" s="187">
        <v>0</v>
      </c>
      <c r="E500" s="187">
        <v>56</v>
      </c>
      <c r="F500" s="187">
        <v>0.61</v>
      </c>
      <c r="G500" s="187">
        <v>46</v>
      </c>
    </row>
    <row r="501" spans="3:7" s="172" customFormat="1" ht="15" customHeight="1" x14ac:dyDescent="0.25">
      <c r="C501" s="178">
        <v>38831</v>
      </c>
      <c r="D501" s="187">
        <v>0</v>
      </c>
      <c r="E501" s="187">
        <v>54</v>
      </c>
      <c r="F501" s="187">
        <v>0.13</v>
      </c>
      <c r="G501" s="187">
        <v>46</v>
      </c>
    </row>
    <row r="502" spans="3:7" s="172" customFormat="1" ht="15" customHeight="1" x14ac:dyDescent="0.25">
      <c r="C502" s="178">
        <v>38832</v>
      </c>
      <c r="D502" s="187">
        <v>0</v>
      </c>
      <c r="E502" s="187">
        <v>54</v>
      </c>
      <c r="F502" s="187">
        <v>0.02</v>
      </c>
      <c r="G502" s="187">
        <v>57</v>
      </c>
    </row>
    <row r="503" spans="3:7" s="172" customFormat="1" ht="15" customHeight="1" x14ac:dyDescent="0.25">
      <c r="C503" s="178">
        <v>38833</v>
      </c>
      <c r="D503" s="187">
        <v>0</v>
      </c>
      <c r="E503" s="187">
        <v>58</v>
      </c>
      <c r="F503" s="187">
        <v>0</v>
      </c>
      <c r="G503" s="187">
        <v>48</v>
      </c>
    </row>
    <row r="504" spans="3:7" s="172" customFormat="1" ht="15" customHeight="1" x14ac:dyDescent="0.25">
      <c r="C504" s="178">
        <v>38834</v>
      </c>
      <c r="D504" s="187">
        <v>0</v>
      </c>
      <c r="E504" s="187">
        <v>60</v>
      </c>
      <c r="F504" s="187">
        <v>0</v>
      </c>
      <c r="G504" s="187">
        <v>48</v>
      </c>
    </row>
    <row r="505" spans="3:7" s="172" customFormat="1" ht="15" customHeight="1" x14ac:dyDescent="0.25">
      <c r="C505" s="178">
        <v>38835</v>
      </c>
      <c r="D505" s="187">
        <v>0</v>
      </c>
      <c r="E505" s="187">
        <v>60</v>
      </c>
      <c r="F505" s="187">
        <v>0</v>
      </c>
      <c r="G505" s="187">
        <v>46</v>
      </c>
    </row>
    <row r="506" spans="3:7" s="172" customFormat="1" ht="15" customHeight="1" x14ac:dyDescent="0.25">
      <c r="C506" s="178">
        <v>38836</v>
      </c>
      <c r="D506" s="187">
        <v>0</v>
      </c>
      <c r="E506" s="187">
        <v>56</v>
      </c>
      <c r="F506" s="187">
        <v>0</v>
      </c>
      <c r="G506" s="187">
        <v>46</v>
      </c>
    </row>
    <row r="507" spans="3:7" s="172" customFormat="1" ht="15" customHeight="1" x14ac:dyDescent="0.25">
      <c r="C507" s="178">
        <v>38837</v>
      </c>
      <c r="D507" s="187">
        <v>0</v>
      </c>
      <c r="E507" s="187">
        <v>62</v>
      </c>
      <c r="F507" s="187">
        <v>0</v>
      </c>
      <c r="G507" s="187">
        <v>48</v>
      </c>
    </row>
    <row r="508" spans="3:7" s="172" customFormat="1" ht="15" customHeight="1" x14ac:dyDescent="0.25">
      <c r="C508" s="178">
        <v>38838</v>
      </c>
      <c r="D508" s="187">
        <v>0</v>
      </c>
      <c r="E508" s="187">
        <v>60</v>
      </c>
      <c r="F508" s="187">
        <v>0.01</v>
      </c>
      <c r="G508" s="187">
        <v>49</v>
      </c>
    </row>
    <row r="509" spans="3:7" s="172" customFormat="1" ht="15" customHeight="1" x14ac:dyDescent="0.25">
      <c r="C509" s="178">
        <v>38839</v>
      </c>
      <c r="D509" s="187">
        <v>0</v>
      </c>
      <c r="E509" s="187">
        <v>60</v>
      </c>
      <c r="F509" s="187">
        <v>0.85</v>
      </c>
      <c r="G509" s="187">
        <v>45</v>
      </c>
    </row>
    <row r="510" spans="3:7" s="172" customFormat="1" ht="15" customHeight="1" x14ac:dyDescent="0.25">
      <c r="C510" s="178">
        <v>38840</v>
      </c>
      <c r="D510" s="187">
        <v>0</v>
      </c>
      <c r="E510" s="187">
        <v>56</v>
      </c>
      <c r="F510" s="187">
        <v>0.28000000000000003</v>
      </c>
      <c r="G510" s="187">
        <v>49</v>
      </c>
    </row>
    <row r="511" spans="3:7" s="172" customFormat="1" ht="15" customHeight="1" x14ac:dyDescent="0.25">
      <c r="C511" s="178">
        <v>38841</v>
      </c>
      <c r="D511" s="187">
        <v>0</v>
      </c>
      <c r="E511" s="187">
        <v>58</v>
      </c>
      <c r="F511" s="187">
        <v>0</v>
      </c>
      <c r="G511" s="187">
        <v>61</v>
      </c>
    </row>
    <row r="512" spans="3:7" s="172" customFormat="1" ht="15" customHeight="1" x14ac:dyDescent="0.25">
      <c r="C512" s="178">
        <v>38842</v>
      </c>
      <c r="D512" s="187">
        <v>0</v>
      </c>
      <c r="E512" s="187">
        <v>55</v>
      </c>
      <c r="F512" s="187">
        <v>0</v>
      </c>
      <c r="G512" s="187">
        <v>68</v>
      </c>
    </row>
    <row r="513" spans="3:7" s="172" customFormat="1" ht="15" customHeight="1" x14ac:dyDescent="0.25">
      <c r="C513" s="178">
        <v>38843</v>
      </c>
      <c r="D513" s="187">
        <v>0</v>
      </c>
      <c r="E513" s="187">
        <v>56</v>
      </c>
      <c r="F513" s="187">
        <v>0</v>
      </c>
      <c r="G513" s="187">
        <v>62</v>
      </c>
    </row>
    <row r="514" spans="3:7" s="172" customFormat="1" ht="15" customHeight="1" x14ac:dyDescent="0.25">
      <c r="C514" s="178">
        <v>38844</v>
      </c>
      <c r="D514" s="187">
        <v>0</v>
      </c>
      <c r="E514" s="187">
        <v>58</v>
      </c>
      <c r="F514" s="187">
        <v>0</v>
      </c>
      <c r="G514" s="187">
        <v>53</v>
      </c>
    </row>
    <row r="515" spans="3:7" s="172" customFormat="1" ht="15" customHeight="1" x14ac:dyDescent="0.25">
      <c r="C515" s="178">
        <v>38845</v>
      </c>
      <c r="D515" s="187">
        <v>0</v>
      </c>
      <c r="E515" s="187">
        <v>57</v>
      </c>
      <c r="F515" s="187">
        <v>0</v>
      </c>
      <c r="G515" s="187">
        <v>52</v>
      </c>
    </row>
    <row r="516" spans="3:7" s="172" customFormat="1" ht="15" customHeight="1" x14ac:dyDescent="0.25">
      <c r="C516" s="178">
        <v>38846</v>
      </c>
      <c r="D516" s="187">
        <v>0</v>
      </c>
      <c r="E516" s="187">
        <v>60</v>
      </c>
      <c r="F516" s="187">
        <v>0.92</v>
      </c>
      <c r="G516" s="187">
        <v>50</v>
      </c>
    </row>
    <row r="517" spans="3:7" s="172" customFormat="1" ht="15" customHeight="1" x14ac:dyDescent="0.25">
      <c r="C517" s="178">
        <v>38847</v>
      </c>
      <c r="D517" s="187">
        <v>0</v>
      </c>
      <c r="E517" s="187">
        <v>66</v>
      </c>
      <c r="F517" s="187">
        <v>0.56999999999999995</v>
      </c>
      <c r="G517" s="187">
        <v>48</v>
      </c>
    </row>
    <row r="518" spans="3:7" s="172" customFormat="1" ht="15" customHeight="1" x14ac:dyDescent="0.25">
      <c r="C518" s="178">
        <v>38848</v>
      </c>
      <c r="D518" s="187">
        <v>0</v>
      </c>
      <c r="E518" s="187">
        <v>59</v>
      </c>
      <c r="F518" s="187">
        <v>0.08</v>
      </c>
      <c r="G518" s="187">
        <v>48</v>
      </c>
    </row>
    <row r="519" spans="3:7" s="172" customFormat="1" ht="15" customHeight="1" x14ac:dyDescent="0.25">
      <c r="C519" s="178">
        <v>38849</v>
      </c>
      <c r="D519" s="187">
        <v>0</v>
      </c>
      <c r="E519" s="187">
        <v>58</v>
      </c>
      <c r="F519" s="187">
        <v>0.26</v>
      </c>
      <c r="G519" s="187">
        <v>48</v>
      </c>
    </row>
    <row r="520" spans="3:7" s="172" customFormat="1" ht="15" customHeight="1" x14ac:dyDescent="0.25">
      <c r="C520" s="178">
        <v>38850</v>
      </c>
      <c r="D520" s="187">
        <v>0</v>
      </c>
      <c r="E520" s="187">
        <v>57</v>
      </c>
      <c r="F520" s="187">
        <v>3.74</v>
      </c>
      <c r="G520" s="187">
        <v>48</v>
      </c>
    </row>
    <row r="521" spans="3:7" s="172" customFormat="1" ht="15" customHeight="1" x14ac:dyDescent="0.25">
      <c r="C521" s="178">
        <v>38851</v>
      </c>
      <c r="D521" s="187">
        <v>0</v>
      </c>
      <c r="E521" s="187">
        <v>68</v>
      </c>
      <c r="F521" s="187">
        <v>3.91</v>
      </c>
      <c r="G521" s="187">
        <v>47</v>
      </c>
    </row>
    <row r="522" spans="3:7" s="172" customFormat="1" ht="15" customHeight="1" x14ac:dyDescent="0.25">
      <c r="C522" s="178">
        <v>38852</v>
      </c>
      <c r="D522" s="187">
        <v>0</v>
      </c>
      <c r="E522" s="187">
        <v>69</v>
      </c>
      <c r="F522" s="187">
        <v>0.37</v>
      </c>
      <c r="G522" s="187">
        <v>48</v>
      </c>
    </row>
    <row r="523" spans="3:7" s="172" customFormat="1" ht="15" customHeight="1" x14ac:dyDescent="0.25">
      <c r="C523" s="178">
        <v>38853</v>
      </c>
      <c r="D523" s="187">
        <v>0</v>
      </c>
      <c r="E523" s="187">
        <v>59</v>
      </c>
      <c r="F523" s="187">
        <v>0.52</v>
      </c>
      <c r="G523" s="187">
        <v>52</v>
      </c>
    </row>
    <row r="524" spans="3:7" s="172" customFormat="1" ht="15" customHeight="1" x14ac:dyDescent="0.25">
      <c r="C524" s="178">
        <v>38854</v>
      </c>
      <c r="D524" s="187">
        <v>0</v>
      </c>
      <c r="E524" s="187">
        <v>56</v>
      </c>
      <c r="F524" s="187">
        <v>0</v>
      </c>
      <c r="G524" s="187">
        <v>59</v>
      </c>
    </row>
    <row r="525" spans="3:7" s="172" customFormat="1" ht="15" customHeight="1" x14ac:dyDescent="0.25">
      <c r="C525" s="178">
        <v>38855</v>
      </c>
      <c r="D525" s="187">
        <v>0</v>
      </c>
      <c r="E525" s="187">
        <v>58</v>
      </c>
      <c r="F525" s="187">
        <v>0</v>
      </c>
      <c r="G525" s="187">
        <v>64</v>
      </c>
    </row>
    <row r="526" spans="3:7" s="172" customFormat="1" ht="15" customHeight="1" x14ac:dyDescent="0.25">
      <c r="C526" s="178">
        <v>38856</v>
      </c>
      <c r="D526" s="187">
        <v>0.1</v>
      </c>
      <c r="E526" s="187">
        <v>56</v>
      </c>
      <c r="F526" s="187">
        <v>0.47</v>
      </c>
      <c r="G526" s="187">
        <v>58</v>
      </c>
    </row>
    <row r="527" spans="3:7" s="172" customFormat="1" ht="15" customHeight="1" x14ac:dyDescent="0.25">
      <c r="C527" s="178">
        <v>38857</v>
      </c>
      <c r="D527" s="187">
        <v>0</v>
      </c>
      <c r="E527" s="187">
        <v>62</v>
      </c>
      <c r="F527" s="187">
        <v>0</v>
      </c>
      <c r="G527" s="187">
        <v>58</v>
      </c>
    </row>
    <row r="528" spans="3:7" s="172" customFormat="1" ht="15" customHeight="1" x14ac:dyDescent="0.25">
      <c r="C528" s="178">
        <v>38858</v>
      </c>
      <c r="D528" s="187">
        <v>0.24</v>
      </c>
      <c r="E528" s="187">
        <v>60</v>
      </c>
      <c r="F528" s="187">
        <v>0.11</v>
      </c>
      <c r="G528" s="187">
        <v>56</v>
      </c>
    </row>
    <row r="529" spans="3:7" s="172" customFormat="1" ht="15" customHeight="1" x14ac:dyDescent="0.25">
      <c r="C529" s="178">
        <v>38859</v>
      </c>
      <c r="D529" s="187">
        <v>0</v>
      </c>
      <c r="E529" s="187">
        <v>60</v>
      </c>
      <c r="F529" s="187">
        <v>0</v>
      </c>
      <c r="G529" s="187">
        <v>56</v>
      </c>
    </row>
    <row r="530" spans="3:7" s="172" customFormat="1" ht="15" customHeight="1" x14ac:dyDescent="0.25">
      <c r="C530" s="178">
        <v>38860</v>
      </c>
      <c r="D530" s="187">
        <v>0</v>
      </c>
      <c r="E530" s="187">
        <v>66</v>
      </c>
      <c r="F530" s="187">
        <v>0</v>
      </c>
      <c r="G530" s="187">
        <v>54</v>
      </c>
    </row>
    <row r="531" spans="3:7" s="172" customFormat="1" ht="15" customHeight="1" x14ac:dyDescent="0.25">
      <c r="C531" s="178">
        <v>38861</v>
      </c>
      <c r="D531" s="187">
        <v>0</v>
      </c>
      <c r="E531" s="187">
        <v>63</v>
      </c>
      <c r="F531" s="187">
        <v>0</v>
      </c>
      <c r="G531" s="187">
        <v>59</v>
      </c>
    </row>
    <row r="532" spans="3:7" s="172" customFormat="1" ht="15" customHeight="1" x14ac:dyDescent="0.25">
      <c r="C532" s="178">
        <v>38862</v>
      </c>
      <c r="D532" s="187">
        <v>0</v>
      </c>
      <c r="E532" s="187">
        <v>60</v>
      </c>
      <c r="F532" s="187">
        <v>0</v>
      </c>
      <c r="G532" s="187">
        <v>62</v>
      </c>
    </row>
    <row r="533" spans="3:7" s="172" customFormat="1" ht="15" customHeight="1" x14ac:dyDescent="0.25">
      <c r="C533" s="178">
        <v>38863</v>
      </c>
      <c r="D533" s="187">
        <v>0</v>
      </c>
      <c r="E533" s="187">
        <v>58</v>
      </c>
      <c r="F533" s="187">
        <v>0.27</v>
      </c>
      <c r="G533" s="187">
        <v>67</v>
      </c>
    </row>
    <row r="534" spans="3:7" s="172" customFormat="1" ht="15" customHeight="1" x14ac:dyDescent="0.25">
      <c r="C534" s="178">
        <v>38864</v>
      </c>
      <c r="D534" s="187">
        <v>0.03</v>
      </c>
      <c r="E534" s="187">
        <v>56</v>
      </c>
      <c r="F534" s="187">
        <v>0</v>
      </c>
      <c r="G534" s="187">
        <v>67</v>
      </c>
    </row>
    <row r="535" spans="3:7" s="172" customFormat="1" ht="15" customHeight="1" x14ac:dyDescent="0.25">
      <c r="C535" s="178">
        <v>38865</v>
      </c>
      <c r="D535" s="187">
        <v>0</v>
      </c>
      <c r="E535" s="187">
        <v>58</v>
      </c>
      <c r="F535" s="187">
        <v>0</v>
      </c>
      <c r="G535" s="187">
        <v>67</v>
      </c>
    </row>
    <row r="536" spans="3:7" s="172" customFormat="1" ht="15" customHeight="1" x14ac:dyDescent="0.25">
      <c r="C536" s="178">
        <v>38866</v>
      </c>
      <c r="D536" s="187">
        <v>0.01</v>
      </c>
      <c r="E536" s="187">
        <v>58</v>
      </c>
      <c r="F536" s="187">
        <v>0</v>
      </c>
      <c r="G536" s="187">
        <v>72</v>
      </c>
    </row>
    <row r="537" spans="3:7" s="172" customFormat="1" ht="15" customHeight="1" x14ac:dyDescent="0.25">
      <c r="C537" s="178">
        <v>38867</v>
      </c>
      <c r="D537" s="187">
        <v>0</v>
      </c>
      <c r="E537" s="187">
        <v>58</v>
      </c>
      <c r="F537" s="187">
        <v>0</v>
      </c>
      <c r="G537" s="187">
        <v>62</v>
      </c>
    </row>
    <row r="538" spans="3:7" s="172" customFormat="1" ht="15" customHeight="1" x14ac:dyDescent="0.25">
      <c r="C538" s="178">
        <v>38868</v>
      </c>
      <c r="D538" s="187">
        <v>0</v>
      </c>
      <c r="E538" s="187">
        <v>60</v>
      </c>
      <c r="F538" s="187">
        <v>0</v>
      </c>
      <c r="G538" s="187">
        <v>64</v>
      </c>
    </row>
    <row r="539" spans="3:7" s="172" customFormat="1" ht="15" customHeight="1" x14ac:dyDescent="0.25">
      <c r="C539" s="178">
        <v>38869</v>
      </c>
      <c r="D539" s="187">
        <v>0</v>
      </c>
      <c r="E539" s="187">
        <v>62</v>
      </c>
      <c r="F539" s="187">
        <v>0.04</v>
      </c>
      <c r="G539" s="187">
        <v>76</v>
      </c>
    </row>
    <row r="540" spans="3:7" s="172" customFormat="1" ht="15" customHeight="1" x14ac:dyDescent="0.25">
      <c r="C540" s="178">
        <v>38870</v>
      </c>
      <c r="D540" s="187">
        <v>0</v>
      </c>
      <c r="E540" s="187">
        <v>66</v>
      </c>
      <c r="F540" s="187">
        <v>0.63</v>
      </c>
      <c r="G540" s="187">
        <v>65</v>
      </c>
    </row>
    <row r="541" spans="3:7" s="172" customFormat="1" ht="15" customHeight="1" x14ac:dyDescent="0.25">
      <c r="C541" s="178">
        <v>38871</v>
      </c>
      <c r="D541" s="187">
        <v>0</v>
      </c>
      <c r="E541" s="187">
        <v>64</v>
      </c>
      <c r="F541" s="187">
        <v>1.85</v>
      </c>
      <c r="G541" s="187">
        <v>56</v>
      </c>
    </row>
    <row r="542" spans="3:7" s="172" customFormat="1" ht="15" customHeight="1" x14ac:dyDescent="0.25">
      <c r="C542" s="178">
        <v>38872</v>
      </c>
      <c r="D542" s="187">
        <v>0</v>
      </c>
      <c r="E542" s="187">
        <v>62</v>
      </c>
      <c r="F542" s="187">
        <v>0.32</v>
      </c>
      <c r="G542" s="187">
        <v>56</v>
      </c>
    </row>
    <row r="543" spans="3:7" s="172" customFormat="1" ht="15" customHeight="1" x14ac:dyDescent="0.25">
      <c r="C543" s="178">
        <v>38873</v>
      </c>
      <c r="D543" s="187">
        <v>0</v>
      </c>
      <c r="E543" s="187">
        <v>58</v>
      </c>
      <c r="F543" s="187">
        <v>0</v>
      </c>
      <c r="G543" s="187">
        <v>63</v>
      </c>
    </row>
    <row r="544" spans="3:7" s="172" customFormat="1" ht="15" customHeight="1" x14ac:dyDescent="0.25">
      <c r="C544" s="178">
        <v>38874</v>
      </c>
      <c r="D544" s="187">
        <v>0</v>
      </c>
      <c r="E544" s="187">
        <v>62</v>
      </c>
      <c r="F544" s="187">
        <v>0</v>
      </c>
      <c r="G544" s="187">
        <v>60</v>
      </c>
    </row>
    <row r="545" spans="3:7" s="172" customFormat="1" ht="15" customHeight="1" x14ac:dyDescent="0.25">
      <c r="C545" s="178">
        <v>38875</v>
      </c>
      <c r="D545" s="187">
        <v>0</v>
      </c>
      <c r="E545" s="187">
        <v>59</v>
      </c>
      <c r="F545" s="187">
        <v>2.72</v>
      </c>
      <c r="G545" s="187">
        <v>55</v>
      </c>
    </row>
    <row r="546" spans="3:7" s="172" customFormat="1" ht="15" customHeight="1" x14ac:dyDescent="0.25">
      <c r="C546" s="178">
        <v>38876</v>
      </c>
      <c r="D546" s="187">
        <v>0</v>
      </c>
      <c r="E546" s="187">
        <v>58</v>
      </c>
      <c r="F546" s="187">
        <v>0.22</v>
      </c>
      <c r="G546" s="187">
        <v>56</v>
      </c>
    </row>
    <row r="547" spans="3:7" s="172" customFormat="1" ht="15" customHeight="1" x14ac:dyDescent="0.25">
      <c r="C547" s="178">
        <v>38877</v>
      </c>
      <c r="D547" s="187">
        <v>0</v>
      </c>
      <c r="E547" s="187">
        <v>61</v>
      </c>
      <c r="F547" s="187">
        <v>0.02</v>
      </c>
      <c r="G547" s="187">
        <v>60</v>
      </c>
    </row>
    <row r="548" spans="3:7" s="172" customFormat="1" ht="15" customHeight="1" x14ac:dyDescent="0.25">
      <c r="C548" s="178">
        <v>38878</v>
      </c>
      <c r="D548" s="187">
        <v>0</v>
      </c>
      <c r="E548" s="187">
        <v>58</v>
      </c>
      <c r="F548" s="187">
        <v>0.47</v>
      </c>
      <c r="G548" s="187">
        <v>57</v>
      </c>
    </row>
    <row r="549" spans="3:7" s="172" customFormat="1" ht="15" customHeight="1" x14ac:dyDescent="0.25">
      <c r="C549" s="178">
        <v>38879</v>
      </c>
      <c r="D549" s="187">
        <v>0</v>
      </c>
      <c r="E549" s="187">
        <v>60</v>
      </c>
      <c r="F549" s="187">
        <v>0</v>
      </c>
      <c r="G549" s="187">
        <v>62</v>
      </c>
    </row>
    <row r="550" spans="3:7" s="172" customFormat="1" ht="15" customHeight="1" x14ac:dyDescent="0.25">
      <c r="C550" s="178">
        <v>38880</v>
      </c>
      <c r="D550" s="187">
        <v>0</v>
      </c>
      <c r="E550" s="187">
        <v>62</v>
      </c>
      <c r="F550" s="187">
        <v>0</v>
      </c>
      <c r="G550" s="187">
        <v>66</v>
      </c>
    </row>
    <row r="551" spans="3:7" s="172" customFormat="1" ht="15" customHeight="1" x14ac:dyDescent="0.25">
      <c r="C551" s="178">
        <v>38881</v>
      </c>
      <c r="D551" s="187">
        <v>0</v>
      </c>
      <c r="E551" s="187">
        <v>62</v>
      </c>
      <c r="F551" s="187">
        <v>0</v>
      </c>
      <c r="G551" s="187">
        <v>68</v>
      </c>
    </row>
    <row r="552" spans="3:7" s="172" customFormat="1" ht="15" customHeight="1" x14ac:dyDescent="0.25">
      <c r="C552" s="178">
        <v>38882</v>
      </c>
      <c r="D552" s="187">
        <v>0</v>
      </c>
      <c r="E552" s="187">
        <v>60</v>
      </c>
      <c r="F552" s="187">
        <v>0</v>
      </c>
      <c r="G552" s="187">
        <v>67</v>
      </c>
    </row>
    <row r="553" spans="3:7" s="172" customFormat="1" ht="15" customHeight="1" x14ac:dyDescent="0.25">
      <c r="C553" s="178">
        <v>38883</v>
      </c>
      <c r="D553" s="187">
        <v>0.01</v>
      </c>
      <c r="E553" s="187">
        <v>62</v>
      </c>
      <c r="F553" s="187">
        <v>0.1</v>
      </c>
      <c r="G553" s="187">
        <v>69</v>
      </c>
    </row>
    <row r="554" spans="3:7" s="172" customFormat="1" ht="15" customHeight="1" x14ac:dyDescent="0.25">
      <c r="C554" s="178">
        <v>38884</v>
      </c>
      <c r="D554" s="187">
        <v>0</v>
      </c>
      <c r="E554" s="187">
        <v>70</v>
      </c>
      <c r="F554" s="187">
        <v>0</v>
      </c>
      <c r="G554" s="187">
        <v>71</v>
      </c>
    </row>
    <row r="555" spans="3:7" s="172" customFormat="1" ht="15" customHeight="1" x14ac:dyDescent="0.25">
      <c r="C555" s="178">
        <v>38885</v>
      </c>
      <c r="D555" s="187">
        <v>0</v>
      </c>
      <c r="E555" s="187">
        <v>63</v>
      </c>
      <c r="F555" s="187">
        <v>0</v>
      </c>
      <c r="G555" s="187">
        <v>75</v>
      </c>
    </row>
    <row r="556" spans="3:7" s="172" customFormat="1" ht="15" customHeight="1" x14ac:dyDescent="0.25">
      <c r="C556" s="178">
        <v>38886</v>
      </c>
      <c r="D556" s="187">
        <v>0</v>
      </c>
      <c r="E556" s="187">
        <v>58</v>
      </c>
      <c r="F556" s="187">
        <v>0</v>
      </c>
      <c r="G556" s="187">
        <v>78</v>
      </c>
    </row>
    <row r="557" spans="3:7" s="172" customFormat="1" ht="15" customHeight="1" x14ac:dyDescent="0.25">
      <c r="C557" s="178">
        <v>38887</v>
      </c>
      <c r="D557" s="187">
        <v>0</v>
      </c>
      <c r="E557" s="187">
        <v>60</v>
      </c>
      <c r="F557" s="187">
        <v>0</v>
      </c>
      <c r="G557" s="187">
        <v>82</v>
      </c>
    </row>
    <row r="558" spans="3:7" s="172" customFormat="1" ht="15" customHeight="1" x14ac:dyDescent="0.25">
      <c r="C558" s="178">
        <v>38888</v>
      </c>
      <c r="D558" s="187">
        <v>0</v>
      </c>
      <c r="E558" s="187">
        <v>65</v>
      </c>
      <c r="F558" s="187">
        <v>0.37</v>
      </c>
      <c r="G558" s="187">
        <v>76</v>
      </c>
    </row>
    <row r="559" spans="3:7" s="172" customFormat="1" ht="15" customHeight="1" x14ac:dyDescent="0.25">
      <c r="C559" s="178">
        <v>38889</v>
      </c>
      <c r="D559" s="187">
        <v>0</v>
      </c>
      <c r="E559" s="187">
        <v>72</v>
      </c>
      <c r="F559" s="187">
        <v>0</v>
      </c>
      <c r="G559" s="187">
        <v>71</v>
      </c>
    </row>
    <row r="560" spans="3:7" s="172" customFormat="1" ht="15" customHeight="1" x14ac:dyDescent="0.25">
      <c r="C560" s="178">
        <v>38890</v>
      </c>
      <c r="D560" s="187">
        <v>0</v>
      </c>
      <c r="E560" s="187">
        <v>74</v>
      </c>
      <c r="F560" s="187">
        <v>0</v>
      </c>
      <c r="G560" s="187">
        <v>72</v>
      </c>
    </row>
    <row r="561" spans="3:7" s="172" customFormat="1" ht="15" customHeight="1" x14ac:dyDescent="0.25">
      <c r="C561" s="178">
        <v>38891</v>
      </c>
      <c r="D561" s="187">
        <v>0</v>
      </c>
      <c r="E561" s="187">
        <v>63</v>
      </c>
      <c r="F561" s="187">
        <v>1.35</v>
      </c>
      <c r="G561" s="187">
        <v>75</v>
      </c>
    </row>
    <row r="562" spans="3:7" s="172" customFormat="1" ht="15" customHeight="1" x14ac:dyDescent="0.25">
      <c r="C562" s="178">
        <v>38892</v>
      </c>
      <c r="D562" s="187">
        <v>0</v>
      </c>
      <c r="E562" s="187">
        <v>60</v>
      </c>
      <c r="F562" s="187">
        <v>0.69</v>
      </c>
      <c r="G562" s="187">
        <v>66</v>
      </c>
    </row>
    <row r="563" spans="3:7" s="172" customFormat="1" ht="15" customHeight="1" x14ac:dyDescent="0.25">
      <c r="C563" s="178">
        <v>38893</v>
      </c>
      <c r="D563" s="187">
        <v>0</v>
      </c>
      <c r="E563" s="187">
        <v>62</v>
      </c>
      <c r="F563" s="187">
        <v>0.94</v>
      </c>
      <c r="G563" s="187">
        <v>64</v>
      </c>
    </row>
    <row r="564" spans="3:7" s="172" customFormat="1" ht="15" customHeight="1" x14ac:dyDescent="0.25">
      <c r="C564" s="178">
        <v>38894</v>
      </c>
      <c r="D564" s="187">
        <v>0</v>
      </c>
      <c r="E564" s="187">
        <v>63</v>
      </c>
      <c r="F564" s="187">
        <v>0.01</v>
      </c>
      <c r="G564" s="187">
        <v>72</v>
      </c>
    </row>
    <row r="565" spans="3:7" s="172" customFormat="1" ht="15" customHeight="1" x14ac:dyDescent="0.25">
      <c r="C565" s="178">
        <v>38895</v>
      </c>
      <c r="D565" s="187">
        <v>0</v>
      </c>
      <c r="E565" s="187">
        <v>64</v>
      </c>
      <c r="F565" s="187">
        <v>0</v>
      </c>
      <c r="G565" s="187">
        <v>76</v>
      </c>
    </row>
    <row r="566" spans="3:7" s="172" customFormat="1" ht="15" customHeight="1" x14ac:dyDescent="0.25">
      <c r="C566" s="178">
        <v>38896</v>
      </c>
      <c r="D566" s="187">
        <v>0</v>
      </c>
      <c r="E566" s="187">
        <v>64</v>
      </c>
      <c r="F566" s="187">
        <v>0.05</v>
      </c>
      <c r="G566" s="187">
        <v>72</v>
      </c>
    </row>
    <row r="567" spans="3:7" s="172" customFormat="1" ht="15" customHeight="1" x14ac:dyDescent="0.25">
      <c r="C567" s="178">
        <v>38897</v>
      </c>
      <c r="D567" s="187">
        <v>0</v>
      </c>
      <c r="E567" s="187">
        <v>64</v>
      </c>
      <c r="F567" s="187">
        <v>0</v>
      </c>
      <c r="G567" s="187">
        <v>73</v>
      </c>
    </row>
    <row r="568" spans="3:7" s="172" customFormat="1" ht="15" customHeight="1" x14ac:dyDescent="0.25">
      <c r="C568" s="178">
        <v>38898</v>
      </c>
      <c r="D568" s="187">
        <v>0</v>
      </c>
      <c r="E568" s="187">
        <v>60</v>
      </c>
      <c r="F568" s="187">
        <v>0.13</v>
      </c>
      <c r="G568" s="187">
        <v>72</v>
      </c>
    </row>
    <row r="569" spans="3:7" s="172" customFormat="1" ht="15" customHeight="1" x14ac:dyDescent="0.25">
      <c r="C569" s="178">
        <v>38899</v>
      </c>
      <c r="D569" s="187">
        <v>0</v>
      </c>
      <c r="E569" s="187">
        <v>59</v>
      </c>
      <c r="F569" s="187">
        <v>0</v>
      </c>
      <c r="G569" s="187">
        <v>75</v>
      </c>
    </row>
    <row r="570" spans="3:7" s="172" customFormat="1" ht="15" customHeight="1" x14ac:dyDescent="0.25">
      <c r="C570" s="178">
        <v>38900</v>
      </c>
      <c r="D570" s="187">
        <v>0</v>
      </c>
      <c r="E570" s="187">
        <v>58</v>
      </c>
      <c r="F570" s="187">
        <v>0</v>
      </c>
      <c r="G570" s="187">
        <v>78</v>
      </c>
    </row>
    <row r="571" spans="3:7" s="172" customFormat="1" ht="15" customHeight="1" x14ac:dyDescent="0.25">
      <c r="C571" s="178">
        <v>38901</v>
      </c>
      <c r="D571" s="187">
        <v>0</v>
      </c>
      <c r="E571" s="187">
        <v>58</v>
      </c>
      <c r="F571" s="187">
        <v>0</v>
      </c>
      <c r="G571" s="187">
        <v>77</v>
      </c>
    </row>
    <row r="572" spans="3:7" s="172" customFormat="1" ht="15" customHeight="1" x14ac:dyDescent="0.25">
      <c r="C572" s="178">
        <v>38902</v>
      </c>
      <c r="D572" s="187">
        <v>0</v>
      </c>
      <c r="E572" s="187">
        <v>60</v>
      </c>
      <c r="F572" s="187">
        <v>0</v>
      </c>
      <c r="G572" s="187">
        <v>78</v>
      </c>
    </row>
    <row r="573" spans="3:7" s="172" customFormat="1" ht="15" customHeight="1" x14ac:dyDescent="0.25">
      <c r="C573" s="178">
        <v>38903</v>
      </c>
      <c r="D573" s="187">
        <v>0</v>
      </c>
      <c r="E573" s="187">
        <v>60</v>
      </c>
      <c r="F573" s="187">
        <v>0</v>
      </c>
      <c r="G573" s="187">
        <v>76</v>
      </c>
    </row>
    <row r="574" spans="3:7" s="172" customFormat="1" ht="15" customHeight="1" x14ac:dyDescent="0.25">
      <c r="C574" s="178">
        <v>38904</v>
      </c>
      <c r="D574" s="187">
        <v>0</v>
      </c>
      <c r="E574" s="187">
        <v>60</v>
      </c>
      <c r="F574" s="187">
        <v>0.15</v>
      </c>
      <c r="G574" s="187">
        <v>70</v>
      </c>
    </row>
    <row r="575" spans="3:7" s="172" customFormat="1" ht="15" customHeight="1" x14ac:dyDescent="0.25">
      <c r="C575" s="178">
        <v>38905</v>
      </c>
      <c r="D575" s="187">
        <v>0</v>
      </c>
      <c r="E575" s="187">
        <v>66</v>
      </c>
      <c r="F575" s="187">
        <v>0</v>
      </c>
      <c r="G575" s="187">
        <v>72</v>
      </c>
    </row>
    <row r="576" spans="3:7" s="172" customFormat="1" ht="15" customHeight="1" x14ac:dyDescent="0.25">
      <c r="C576" s="178">
        <v>38906</v>
      </c>
      <c r="D576" s="187">
        <v>0</v>
      </c>
      <c r="E576" s="187">
        <v>66</v>
      </c>
      <c r="F576" s="187">
        <v>0</v>
      </c>
      <c r="G576" s="187">
        <v>69</v>
      </c>
    </row>
    <row r="577" spans="3:7" s="172" customFormat="1" ht="15" customHeight="1" x14ac:dyDescent="0.25">
      <c r="C577" s="178">
        <v>38907</v>
      </c>
      <c r="D577" s="187">
        <v>0</v>
      </c>
      <c r="E577" s="187">
        <v>60</v>
      </c>
      <c r="F577" s="187">
        <v>0</v>
      </c>
      <c r="G577" s="187">
        <v>74</v>
      </c>
    </row>
    <row r="578" spans="3:7" s="172" customFormat="1" ht="15" customHeight="1" x14ac:dyDescent="0.25">
      <c r="C578" s="178">
        <v>38908</v>
      </c>
      <c r="D578" s="187">
        <v>0</v>
      </c>
      <c r="E578" s="187">
        <v>60</v>
      </c>
      <c r="F578" s="187">
        <v>0</v>
      </c>
      <c r="G578" s="187">
        <v>76</v>
      </c>
    </row>
    <row r="579" spans="3:7" s="172" customFormat="1" ht="15" customHeight="1" x14ac:dyDescent="0.25">
      <c r="C579" s="178">
        <v>38909</v>
      </c>
      <c r="D579" s="187">
        <v>0</v>
      </c>
      <c r="E579" s="187">
        <v>60</v>
      </c>
      <c r="F579" s="187">
        <v>0.02</v>
      </c>
      <c r="G579" s="187">
        <v>75</v>
      </c>
    </row>
    <row r="580" spans="3:7" s="172" customFormat="1" ht="15" customHeight="1" x14ac:dyDescent="0.25">
      <c r="C580" s="178">
        <v>38910</v>
      </c>
      <c r="D580" s="187">
        <v>0</v>
      </c>
      <c r="E580" s="187">
        <v>64</v>
      </c>
      <c r="F580" s="187">
        <v>0.94</v>
      </c>
      <c r="G580" s="187">
        <v>72</v>
      </c>
    </row>
    <row r="581" spans="3:7" s="172" customFormat="1" ht="15" customHeight="1" x14ac:dyDescent="0.25">
      <c r="C581" s="178">
        <v>38911</v>
      </c>
      <c r="D581" s="187">
        <v>0</v>
      </c>
      <c r="E581" s="187">
        <v>67</v>
      </c>
      <c r="F581" s="187">
        <v>0.17</v>
      </c>
      <c r="G581" s="187">
        <v>68</v>
      </c>
    </row>
    <row r="582" spans="3:7" s="172" customFormat="1" ht="15" customHeight="1" x14ac:dyDescent="0.25">
      <c r="C582" s="178">
        <v>38912</v>
      </c>
      <c r="D582" s="187">
        <v>0</v>
      </c>
      <c r="E582" s="187">
        <v>60</v>
      </c>
      <c r="F582" s="187">
        <v>0</v>
      </c>
      <c r="G582" s="187">
        <v>78</v>
      </c>
    </row>
    <row r="583" spans="3:7" s="172" customFormat="1" ht="15" customHeight="1" x14ac:dyDescent="0.25">
      <c r="C583" s="178">
        <v>38913</v>
      </c>
      <c r="D583" s="187">
        <v>0</v>
      </c>
      <c r="E583" s="187">
        <v>62</v>
      </c>
      <c r="F583" s="187">
        <v>0</v>
      </c>
      <c r="G583" s="187">
        <v>79</v>
      </c>
    </row>
    <row r="584" spans="3:7" s="172" customFormat="1" ht="15" customHeight="1" x14ac:dyDescent="0.25">
      <c r="C584" s="178">
        <v>38914</v>
      </c>
      <c r="D584" s="187">
        <v>0</v>
      </c>
      <c r="E584" s="187">
        <v>64</v>
      </c>
      <c r="F584" s="187">
        <v>0</v>
      </c>
      <c r="G584" s="187">
        <v>76</v>
      </c>
    </row>
    <row r="585" spans="3:7" s="172" customFormat="1" ht="15" customHeight="1" x14ac:dyDescent="0.25">
      <c r="C585" s="178">
        <v>38915</v>
      </c>
      <c r="D585" s="187">
        <v>0</v>
      </c>
      <c r="E585" s="187">
        <v>68</v>
      </c>
      <c r="F585" s="187">
        <v>0</v>
      </c>
      <c r="G585" s="187">
        <v>80</v>
      </c>
    </row>
    <row r="586" spans="3:7" s="172" customFormat="1" ht="15" customHeight="1" x14ac:dyDescent="0.25">
      <c r="C586" s="178">
        <v>38916</v>
      </c>
      <c r="D586" s="187">
        <v>0</v>
      </c>
      <c r="E586" s="187">
        <v>70</v>
      </c>
      <c r="F586" s="187">
        <v>0</v>
      </c>
      <c r="G586" s="187">
        <v>84</v>
      </c>
    </row>
    <row r="587" spans="3:7" s="172" customFormat="1" ht="15" customHeight="1" x14ac:dyDescent="0.25">
      <c r="C587" s="178">
        <v>38917</v>
      </c>
      <c r="D587" s="187">
        <v>0</v>
      </c>
      <c r="E587" s="187">
        <v>72</v>
      </c>
      <c r="F587" s="187">
        <v>0.41</v>
      </c>
      <c r="G587" s="187">
        <v>70</v>
      </c>
    </row>
    <row r="588" spans="3:7" s="172" customFormat="1" ht="15" customHeight="1" x14ac:dyDescent="0.25">
      <c r="C588" s="178">
        <v>38918</v>
      </c>
      <c r="D588" s="187">
        <v>0</v>
      </c>
      <c r="E588" s="187">
        <v>70</v>
      </c>
      <c r="F588" s="187">
        <v>0</v>
      </c>
      <c r="G588" s="187">
        <v>67</v>
      </c>
    </row>
    <row r="589" spans="3:7" s="172" customFormat="1" ht="15" customHeight="1" x14ac:dyDescent="0.25">
      <c r="C589" s="178">
        <v>38919</v>
      </c>
      <c r="D589" s="187">
        <v>0</v>
      </c>
      <c r="E589" s="187">
        <v>72</v>
      </c>
      <c r="F589" s="187">
        <v>1.28</v>
      </c>
      <c r="G589" s="187">
        <v>77</v>
      </c>
    </row>
    <row r="590" spans="3:7" s="172" customFormat="1" ht="15" customHeight="1" x14ac:dyDescent="0.25">
      <c r="C590" s="178">
        <v>38920</v>
      </c>
      <c r="D590" s="187">
        <v>0</v>
      </c>
      <c r="E590" s="187">
        <v>79</v>
      </c>
      <c r="F590" s="187">
        <v>0.12</v>
      </c>
      <c r="G590" s="187">
        <v>73</v>
      </c>
    </row>
    <row r="591" spans="3:7" s="172" customFormat="1" ht="15" customHeight="1" x14ac:dyDescent="0.25">
      <c r="C591" s="178">
        <v>38921</v>
      </c>
      <c r="D591" s="187">
        <v>0</v>
      </c>
      <c r="E591" s="187">
        <v>75</v>
      </c>
      <c r="F591" s="187">
        <v>0.11</v>
      </c>
      <c r="G591" s="187">
        <v>73</v>
      </c>
    </row>
    <row r="592" spans="3:7" s="172" customFormat="1" ht="15" customHeight="1" x14ac:dyDescent="0.25">
      <c r="C592" s="178">
        <v>38922</v>
      </c>
      <c r="D592" s="187">
        <v>0</v>
      </c>
      <c r="E592" s="187">
        <v>71</v>
      </c>
      <c r="F592" s="187">
        <v>0</v>
      </c>
      <c r="G592" s="187">
        <v>63</v>
      </c>
    </row>
    <row r="593" spans="3:7" s="172" customFormat="1" ht="15" customHeight="1" x14ac:dyDescent="0.25">
      <c r="C593" s="178">
        <v>38923</v>
      </c>
      <c r="D593" s="187">
        <v>0</v>
      </c>
      <c r="E593" s="187">
        <v>70</v>
      </c>
      <c r="F593" s="187">
        <v>0</v>
      </c>
      <c r="G593" s="187">
        <v>77</v>
      </c>
    </row>
    <row r="594" spans="3:7" s="172" customFormat="1" ht="15" customHeight="1" x14ac:dyDescent="0.25">
      <c r="C594" s="178">
        <v>38924</v>
      </c>
      <c r="D594" s="187">
        <v>0</v>
      </c>
      <c r="E594" s="187">
        <v>66</v>
      </c>
      <c r="F594" s="187">
        <v>0</v>
      </c>
      <c r="G594" s="187">
        <v>78</v>
      </c>
    </row>
    <row r="595" spans="3:7" s="172" customFormat="1" ht="15" customHeight="1" x14ac:dyDescent="0.25">
      <c r="C595" s="178">
        <v>38925</v>
      </c>
      <c r="D595" s="187">
        <v>0</v>
      </c>
      <c r="E595" s="187">
        <v>64</v>
      </c>
      <c r="F595" s="187">
        <v>0</v>
      </c>
      <c r="G595" s="187">
        <v>81</v>
      </c>
    </row>
    <row r="596" spans="3:7" s="172" customFormat="1" ht="15" customHeight="1" x14ac:dyDescent="0.25">
      <c r="C596" s="178">
        <v>38926</v>
      </c>
      <c r="D596" s="187">
        <v>0</v>
      </c>
      <c r="E596" s="187">
        <v>67</v>
      </c>
      <c r="F596" s="187">
        <v>0.28999999999999998</v>
      </c>
      <c r="G596" s="187">
        <v>83</v>
      </c>
    </row>
    <row r="597" spans="3:7" s="172" customFormat="1" ht="15" customHeight="1" x14ac:dyDescent="0.25">
      <c r="C597" s="178">
        <v>38927</v>
      </c>
      <c r="D597" s="187">
        <v>0</v>
      </c>
      <c r="E597" s="187">
        <v>67</v>
      </c>
      <c r="F597" s="187">
        <v>0</v>
      </c>
      <c r="G597" s="187">
        <v>81</v>
      </c>
    </row>
    <row r="598" spans="3:7" s="172" customFormat="1" ht="15" customHeight="1" x14ac:dyDescent="0.25">
      <c r="C598" s="178">
        <v>38928</v>
      </c>
      <c r="D598" s="187">
        <v>0</v>
      </c>
      <c r="E598" s="187">
        <v>67</v>
      </c>
      <c r="F598" s="187">
        <v>0</v>
      </c>
      <c r="G598" s="187">
        <v>75</v>
      </c>
    </row>
    <row r="599" spans="3:7" s="172" customFormat="1" ht="15" customHeight="1" x14ac:dyDescent="0.25">
      <c r="C599" s="178">
        <v>38929</v>
      </c>
      <c r="D599" s="187">
        <v>0</v>
      </c>
      <c r="E599" s="187">
        <v>63</v>
      </c>
      <c r="F599" s="187">
        <v>0</v>
      </c>
      <c r="G599" s="187">
        <v>73</v>
      </c>
    </row>
    <row r="600" spans="3:7" s="172" customFormat="1" ht="15" customHeight="1" x14ac:dyDescent="0.25">
      <c r="C600" s="178">
        <v>38930</v>
      </c>
      <c r="D600" s="187">
        <v>0</v>
      </c>
      <c r="E600" s="187">
        <v>63</v>
      </c>
      <c r="F600" s="187">
        <v>0.02</v>
      </c>
      <c r="G600" s="187">
        <v>86</v>
      </c>
    </row>
    <row r="601" spans="3:7" s="172" customFormat="1" ht="15" customHeight="1" x14ac:dyDescent="0.25">
      <c r="C601" s="178">
        <v>38931</v>
      </c>
      <c r="D601" s="187">
        <v>0</v>
      </c>
      <c r="E601" s="187">
        <v>64</v>
      </c>
      <c r="F601" s="187">
        <v>0</v>
      </c>
      <c r="G601" s="187">
        <v>88</v>
      </c>
    </row>
    <row r="602" spans="3:7" s="172" customFormat="1" ht="15" customHeight="1" x14ac:dyDescent="0.25">
      <c r="C602" s="178">
        <v>38932</v>
      </c>
      <c r="D602" s="187">
        <v>0</v>
      </c>
      <c r="E602" s="187">
        <v>64</v>
      </c>
      <c r="F602" s="187">
        <v>0</v>
      </c>
      <c r="G602" s="187">
        <v>81</v>
      </c>
    </row>
    <row r="603" spans="3:7" s="172" customFormat="1" ht="15" customHeight="1" x14ac:dyDescent="0.25">
      <c r="C603" s="178">
        <v>38933</v>
      </c>
      <c r="D603" s="187">
        <v>0</v>
      </c>
      <c r="E603" s="187">
        <v>66</v>
      </c>
      <c r="F603" s="187">
        <v>0.31</v>
      </c>
      <c r="G603" s="187">
        <v>71</v>
      </c>
    </row>
    <row r="604" spans="3:7" s="172" customFormat="1" ht="15" customHeight="1" x14ac:dyDescent="0.25">
      <c r="C604" s="178">
        <v>38934</v>
      </c>
      <c r="D604" s="187">
        <v>0</v>
      </c>
      <c r="E604" s="187">
        <v>68</v>
      </c>
      <c r="F604" s="187">
        <v>0</v>
      </c>
      <c r="G604" s="187">
        <v>77</v>
      </c>
    </row>
    <row r="605" spans="3:7" s="172" customFormat="1" ht="15" customHeight="1" x14ac:dyDescent="0.25">
      <c r="C605" s="178">
        <v>38935</v>
      </c>
      <c r="D605" s="187">
        <v>0</v>
      </c>
      <c r="E605" s="187">
        <v>65</v>
      </c>
      <c r="F605" s="187">
        <v>0</v>
      </c>
      <c r="G605" s="187">
        <v>70</v>
      </c>
    </row>
    <row r="606" spans="3:7" s="172" customFormat="1" ht="15" customHeight="1" x14ac:dyDescent="0.25">
      <c r="C606" s="178">
        <v>38936</v>
      </c>
      <c r="D606" s="187">
        <v>0</v>
      </c>
      <c r="E606" s="187">
        <v>66</v>
      </c>
      <c r="F606" s="187">
        <v>0.04</v>
      </c>
      <c r="G606" s="187">
        <v>77</v>
      </c>
    </row>
    <row r="607" spans="3:7" s="172" customFormat="1" ht="15" customHeight="1" x14ac:dyDescent="0.25">
      <c r="C607" s="178">
        <v>38937</v>
      </c>
      <c r="D607" s="187">
        <v>0</v>
      </c>
      <c r="E607" s="187">
        <v>66</v>
      </c>
      <c r="F607" s="187">
        <v>0</v>
      </c>
      <c r="G607" s="187">
        <v>76</v>
      </c>
    </row>
    <row r="608" spans="3:7" s="172" customFormat="1" ht="15" customHeight="1" x14ac:dyDescent="0.25">
      <c r="C608" s="178">
        <v>38938</v>
      </c>
      <c r="D608" s="187">
        <v>0</v>
      </c>
      <c r="E608" s="187">
        <v>74</v>
      </c>
      <c r="F608" s="187">
        <v>0</v>
      </c>
      <c r="G608" s="187">
        <v>71</v>
      </c>
    </row>
    <row r="609" spans="3:7" s="172" customFormat="1" ht="15" customHeight="1" x14ac:dyDescent="0.25">
      <c r="C609" s="178">
        <v>38939</v>
      </c>
      <c r="D609" s="187">
        <v>0</v>
      </c>
      <c r="E609" s="187">
        <v>64</v>
      </c>
      <c r="F609" s="187">
        <v>0</v>
      </c>
      <c r="G609" s="187">
        <v>77</v>
      </c>
    </row>
    <row r="610" spans="3:7" s="172" customFormat="1" ht="15" customHeight="1" x14ac:dyDescent="0.25">
      <c r="C610" s="178">
        <v>38940</v>
      </c>
      <c r="D610" s="187">
        <v>0</v>
      </c>
      <c r="E610" s="187">
        <v>62</v>
      </c>
      <c r="F610" s="187">
        <v>0</v>
      </c>
      <c r="G610" s="187">
        <v>67</v>
      </c>
    </row>
    <row r="611" spans="3:7" s="172" customFormat="1" ht="15" customHeight="1" x14ac:dyDescent="0.25">
      <c r="C611" s="178">
        <v>38941</v>
      </c>
      <c r="D611" s="187">
        <v>0</v>
      </c>
      <c r="E611" s="187">
        <v>65</v>
      </c>
      <c r="F611" s="187">
        <v>0</v>
      </c>
      <c r="G611" s="187">
        <v>67</v>
      </c>
    </row>
    <row r="612" spans="3:7" s="172" customFormat="1" ht="15" customHeight="1" x14ac:dyDescent="0.25">
      <c r="C612" s="178">
        <v>38942</v>
      </c>
      <c r="D612" s="187">
        <v>0</v>
      </c>
      <c r="E612" s="187">
        <v>66</v>
      </c>
      <c r="F612" s="187">
        <v>0</v>
      </c>
      <c r="G612" s="187">
        <v>69</v>
      </c>
    </row>
    <row r="613" spans="3:7" s="172" customFormat="1" ht="15" customHeight="1" x14ac:dyDescent="0.25">
      <c r="C613" s="178">
        <v>38943</v>
      </c>
      <c r="D613" s="187">
        <v>0</v>
      </c>
      <c r="E613" s="187">
        <v>65</v>
      </c>
      <c r="F613" s="187">
        <v>0</v>
      </c>
      <c r="G613" s="187">
        <v>73</v>
      </c>
    </row>
    <row r="614" spans="3:7" s="172" customFormat="1" ht="15" customHeight="1" x14ac:dyDescent="0.25">
      <c r="C614" s="178">
        <v>38944</v>
      </c>
      <c r="D614" s="187">
        <v>0</v>
      </c>
      <c r="E614" s="187">
        <v>64</v>
      </c>
      <c r="F614" s="187">
        <v>0.53</v>
      </c>
      <c r="G614" s="187">
        <v>76</v>
      </c>
    </row>
    <row r="615" spans="3:7" s="172" customFormat="1" ht="15" customHeight="1" x14ac:dyDescent="0.25">
      <c r="C615" s="178">
        <v>38945</v>
      </c>
      <c r="D615" s="187">
        <v>0</v>
      </c>
      <c r="E615" s="187">
        <v>61</v>
      </c>
      <c r="F615" s="187">
        <v>0</v>
      </c>
      <c r="G615" s="187">
        <v>75</v>
      </c>
    </row>
    <row r="616" spans="3:7" s="172" customFormat="1" ht="15" customHeight="1" x14ac:dyDescent="0.25">
      <c r="C616" s="178">
        <v>38946</v>
      </c>
      <c r="D616" s="187">
        <v>0</v>
      </c>
      <c r="E616" s="187">
        <v>63</v>
      </c>
      <c r="F616" s="187">
        <v>0</v>
      </c>
      <c r="G616" s="187">
        <v>71</v>
      </c>
    </row>
    <row r="617" spans="3:7" s="172" customFormat="1" ht="15" customHeight="1" x14ac:dyDescent="0.25">
      <c r="C617" s="178">
        <v>38947</v>
      </c>
      <c r="D617" s="187">
        <v>0</v>
      </c>
      <c r="E617" s="187">
        <v>61</v>
      </c>
      <c r="F617" s="187">
        <v>0</v>
      </c>
      <c r="G617" s="187">
        <v>74</v>
      </c>
    </row>
    <row r="618" spans="3:7" s="172" customFormat="1" ht="15" customHeight="1" x14ac:dyDescent="0.25">
      <c r="C618" s="178">
        <v>38948</v>
      </c>
      <c r="D618" s="187">
        <v>0</v>
      </c>
      <c r="E618" s="187">
        <v>60</v>
      </c>
      <c r="F618" s="187">
        <v>0</v>
      </c>
      <c r="G618" s="187">
        <v>74</v>
      </c>
    </row>
    <row r="619" spans="3:7" s="172" customFormat="1" ht="15" customHeight="1" x14ac:dyDescent="0.25">
      <c r="C619" s="178">
        <v>38949</v>
      </c>
      <c r="D619" s="187">
        <v>0</v>
      </c>
      <c r="E619" s="187">
        <v>62</v>
      </c>
      <c r="F619" s="187">
        <v>0.8</v>
      </c>
      <c r="G619" s="187">
        <v>74</v>
      </c>
    </row>
    <row r="620" spans="3:7" s="172" customFormat="1" ht="15" customHeight="1" x14ac:dyDescent="0.25">
      <c r="C620" s="178">
        <v>38950</v>
      </c>
      <c r="D620" s="187">
        <v>0</v>
      </c>
      <c r="E620" s="187">
        <v>61</v>
      </c>
      <c r="F620" s="187">
        <v>0</v>
      </c>
      <c r="G620" s="187">
        <v>70</v>
      </c>
    </row>
    <row r="621" spans="3:7" s="172" customFormat="1" ht="15" customHeight="1" x14ac:dyDescent="0.25">
      <c r="C621" s="178">
        <v>38951</v>
      </c>
      <c r="D621" s="187">
        <v>0</v>
      </c>
      <c r="E621" s="187">
        <v>62</v>
      </c>
      <c r="F621" s="187">
        <v>0</v>
      </c>
      <c r="G621" s="187">
        <v>75</v>
      </c>
    </row>
    <row r="622" spans="3:7" s="172" customFormat="1" ht="15" customHeight="1" x14ac:dyDescent="0.25">
      <c r="C622" s="178">
        <v>38952</v>
      </c>
      <c r="D622" s="187">
        <v>0</v>
      </c>
      <c r="E622" s="187">
        <v>61</v>
      </c>
      <c r="F622" s="187">
        <v>0</v>
      </c>
      <c r="G622" s="187">
        <v>69</v>
      </c>
    </row>
    <row r="623" spans="3:7" s="172" customFormat="1" ht="15" customHeight="1" x14ac:dyDescent="0.25">
      <c r="C623" s="178">
        <v>38953</v>
      </c>
      <c r="D623" s="187">
        <v>0</v>
      </c>
      <c r="E623" s="187">
        <v>60</v>
      </c>
      <c r="F623" s="187">
        <v>0.01</v>
      </c>
      <c r="G623" s="187">
        <v>67</v>
      </c>
    </row>
    <row r="624" spans="3:7" s="172" customFormat="1" ht="15" customHeight="1" x14ac:dyDescent="0.25">
      <c r="C624" s="178">
        <v>38954</v>
      </c>
      <c r="D624" s="187">
        <v>0</v>
      </c>
      <c r="E624" s="187">
        <v>64</v>
      </c>
      <c r="F624" s="187">
        <v>0.84</v>
      </c>
      <c r="G624" s="187">
        <v>62</v>
      </c>
    </row>
    <row r="625" spans="3:7" s="172" customFormat="1" ht="15" customHeight="1" x14ac:dyDescent="0.25">
      <c r="C625" s="178">
        <v>38955</v>
      </c>
      <c r="D625" s="187">
        <v>0</v>
      </c>
      <c r="E625" s="187">
        <v>63</v>
      </c>
      <c r="F625" s="187">
        <v>0</v>
      </c>
      <c r="G625" s="187">
        <v>64</v>
      </c>
    </row>
    <row r="626" spans="3:7" s="172" customFormat="1" ht="15" customHeight="1" x14ac:dyDescent="0.25">
      <c r="C626" s="178">
        <v>38956</v>
      </c>
      <c r="D626" s="187">
        <v>0</v>
      </c>
      <c r="E626" s="187">
        <v>62</v>
      </c>
      <c r="F626" s="187">
        <v>0.4</v>
      </c>
      <c r="G626" s="187">
        <v>62</v>
      </c>
    </row>
    <row r="627" spans="3:7" s="172" customFormat="1" ht="15" customHeight="1" x14ac:dyDescent="0.25">
      <c r="C627" s="178">
        <v>38957</v>
      </c>
      <c r="D627" s="187">
        <v>0</v>
      </c>
      <c r="E627" s="187">
        <v>60</v>
      </c>
      <c r="F627" s="187">
        <v>0.11</v>
      </c>
      <c r="G627" s="187">
        <v>66</v>
      </c>
    </row>
    <row r="628" spans="3:7" s="172" customFormat="1" ht="15" customHeight="1" x14ac:dyDescent="0.25">
      <c r="C628" s="178">
        <v>38958</v>
      </c>
      <c r="D628" s="187">
        <v>0</v>
      </c>
      <c r="E628" s="187">
        <v>60</v>
      </c>
      <c r="F628" s="187">
        <v>0.14000000000000001</v>
      </c>
      <c r="G628" s="187">
        <v>61</v>
      </c>
    </row>
    <row r="629" spans="3:7" s="172" customFormat="1" ht="15" customHeight="1" x14ac:dyDescent="0.25">
      <c r="C629" s="178">
        <v>38959</v>
      </c>
      <c r="D629" s="187">
        <v>0</v>
      </c>
      <c r="E629" s="187">
        <v>65</v>
      </c>
      <c r="F629" s="187">
        <v>0</v>
      </c>
      <c r="G629" s="187">
        <v>67</v>
      </c>
    </row>
    <row r="630" spans="3:7" s="172" customFormat="1" ht="15" customHeight="1" x14ac:dyDescent="0.25">
      <c r="C630" s="178">
        <v>38960</v>
      </c>
      <c r="D630" s="187">
        <v>0</v>
      </c>
      <c r="E630" s="187">
        <v>66</v>
      </c>
      <c r="F630" s="187">
        <v>0</v>
      </c>
      <c r="G630" s="187">
        <v>65</v>
      </c>
    </row>
    <row r="631" spans="3:7" s="172" customFormat="1" ht="15" customHeight="1" x14ac:dyDescent="0.25">
      <c r="C631" s="178">
        <v>38961</v>
      </c>
      <c r="D631" s="187">
        <v>0</v>
      </c>
      <c r="E631" s="187">
        <v>62</v>
      </c>
      <c r="F631" s="187">
        <v>0</v>
      </c>
      <c r="G631" s="187">
        <v>65</v>
      </c>
    </row>
    <row r="632" spans="3:7" s="172" customFormat="1" ht="15" customHeight="1" x14ac:dyDescent="0.25">
      <c r="C632" s="178">
        <v>38962</v>
      </c>
      <c r="D632" s="187">
        <v>0</v>
      </c>
      <c r="E632" s="187">
        <v>61</v>
      </c>
      <c r="F632" s="187">
        <v>0</v>
      </c>
      <c r="G632" s="187">
        <v>64</v>
      </c>
    </row>
    <row r="633" spans="3:7" s="172" customFormat="1" ht="15" customHeight="1" x14ac:dyDescent="0.25">
      <c r="C633" s="178">
        <v>38963</v>
      </c>
      <c r="D633" s="187">
        <v>0</v>
      </c>
      <c r="E633" s="187">
        <v>60</v>
      </c>
      <c r="F633" s="187">
        <v>0.25</v>
      </c>
      <c r="G633" s="187">
        <v>64</v>
      </c>
    </row>
    <row r="634" spans="3:7" s="172" customFormat="1" ht="15" customHeight="1" x14ac:dyDescent="0.25">
      <c r="C634" s="178">
        <v>38964</v>
      </c>
      <c r="D634" s="187">
        <v>0</v>
      </c>
      <c r="E634" s="187">
        <v>60</v>
      </c>
      <c r="F634" s="187">
        <v>0</v>
      </c>
      <c r="G634" s="187">
        <v>69</v>
      </c>
    </row>
    <row r="635" spans="3:7" s="172" customFormat="1" ht="15" customHeight="1" x14ac:dyDescent="0.25">
      <c r="C635" s="178">
        <v>38965</v>
      </c>
      <c r="D635" s="187">
        <v>0</v>
      </c>
      <c r="E635" s="187">
        <v>62</v>
      </c>
      <c r="F635" s="187">
        <v>7.0000000000000007E-2</v>
      </c>
      <c r="G635" s="187">
        <v>67</v>
      </c>
    </row>
    <row r="636" spans="3:7" s="172" customFormat="1" ht="15" customHeight="1" x14ac:dyDescent="0.25">
      <c r="C636" s="178">
        <v>38966</v>
      </c>
      <c r="D636" s="187">
        <v>0</v>
      </c>
      <c r="E636" s="187">
        <v>60</v>
      </c>
      <c r="F636" s="187">
        <v>0.01</v>
      </c>
      <c r="G636" s="187">
        <v>68</v>
      </c>
    </row>
    <row r="637" spans="3:7" s="172" customFormat="1" ht="15" customHeight="1" x14ac:dyDescent="0.25">
      <c r="C637" s="178">
        <v>38967</v>
      </c>
      <c r="D637" s="187">
        <v>0</v>
      </c>
      <c r="E637" s="187">
        <v>62</v>
      </c>
      <c r="F637" s="187">
        <v>0</v>
      </c>
      <c r="G637" s="187">
        <v>68</v>
      </c>
    </row>
    <row r="638" spans="3:7" s="172" customFormat="1" ht="15" customHeight="1" x14ac:dyDescent="0.25">
      <c r="C638" s="178">
        <v>38968</v>
      </c>
      <c r="D638" s="187">
        <v>0</v>
      </c>
      <c r="E638" s="187">
        <v>60</v>
      </c>
      <c r="F638" s="187">
        <v>0</v>
      </c>
      <c r="G638" s="187">
        <v>71</v>
      </c>
    </row>
    <row r="639" spans="3:7" s="172" customFormat="1" ht="15" customHeight="1" x14ac:dyDescent="0.25">
      <c r="C639" s="178">
        <v>38969</v>
      </c>
      <c r="D639" s="187">
        <v>0</v>
      </c>
      <c r="E639" s="187">
        <v>60</v>
      </c>
      <c r="F639" s="187">
        <v>0</v>
      </c>
      <c r="G639" s="187">
        <v>74</v>
      </c>
    </row>
    <row r="640" spans="3:7" s="172" customFormat="1" ht="15" customHeight="1" x14ac:dyDescent="0.25">
      <c r="C640" s="178">
        <v>38970</v>
      </c>
      <c r="D640" s="187">
        <v>0</v>
      </c>
      <c r="E640" s="187">
        <v>61</v>
      </c>
      <c r="F640" s="187">
        <v>0</v>
      </c>
      <c r="G640" s="187">
        <v>62</v>
      </c>
    </row>
    <row r="641" spans="3:7" s="172" customFormat="1" ht="15" customHeight="1" x14ac:dyDescent="0.25">
      <c r="C641" s="178">
        <v>38971</v>
      </c>
      <c r="D641" s="187">
        <v>0</v>
      </c>
      <c r="E641" s="187">
        <v>65</v>
      </c>
      <c r="F641" s="187">
        <v>0</v>
      </c>
      <c r="G641" s="187">
        <v>59</v>
      </c>
    </row>
    <row r="642" spans="3:7" s="172" customFormat="1" ht="15" customHeight="1" x14ac:dyDescent="0.25">
      <c r="C642" s="178">
        <v>38972</v>
      </c>
      <c r="D642" s="187">
        <v>0</v>
      </c>
      <c r="E642" s="187">
        <v>69</v>
      </c>
      <c r="F642" s="187">
        <v>0</v>
      </c>
      <c r="G642" s="187">
        <v>59</v>
      </c>
    </row>
    <row r="643" spans="3:7" s="172" customFormat="1" ht="15" customHeight="1" x14ac:dyDescent="0.25">
      <c r="C643" s="178">
        <v>38973</v>
      </c>
      <c r="D643" s="187">
        <v>0</v>
      </c>
      <c r="E643" s="187">
        <v>63</v>
      </c>
      <c r="F643" s="187">
        <v>0</v>
      </c>
      <c r="G643" s="187">
        <v>59</v>
      </c>
    </row>
    <row r="644" spans="3:7" s="172" customFormat="1" ht="15" customHeight="1" x14ac:dyDescent="0.25">
      <c r="C644" s="178">
        <v>38974</v>
      </c>
      <c r="D644" s="187">
        <v>0</v>
      </c>
      <c r="E644" s="187">
        <v>60</v>
      </c>
      <c r="F644" s="187">
        <v>0.3</v>
      </c>
      <c r="G644" s="187">
        <v>65</v>
      </c>
    </row>
    <row r="645" spans="3:7" s="172" customFormat="1" ht="15" customHeight="1" x14ac:dyDescent="0.25">
      <c r="C645" s="178">
        <v>38975</v>
      </c>
      <c r="D645" s="187">
        <v>0</v>
      </c>
      <c r="E645" s="187">
        <v>60</v>
      </c>
      <c r="F645" s="187">
        <v>0</v>
      </c>
      <c r="G645" s="187">
        <v>66</v>
      </c>
    </row>
    <row r="646" spans="3:7" s="172" customFormat="1" ht="15" customHeight="1" x14ac:dyDescent="0.25">
      <c r="C646" s="178">
        <v>38976</v>
      </c>
      <c r="D646" s="187">
        <v>0</v>
      </c>
      <c r="E646" s="187">
        <v>62</v>
      </c>
      <c r="F646" s="187">
        <v>0</v>
      </c>
      <c r="G646" s="187">
        <v>67</v>
      </c>
    </row>
    <row r="647" spans="3:7" s="172" customFormat="1" ht="15" customHeight="1" x14ac:dyDescent="0.25">
      <c r="C647" s="178">
        <v>38977</v>
      </c>
      <c r="D647" s="187">
        <v>0</v>
      </c>
      <c r="E647" s="187">
        <v>67</v>
      </c>
      <c r="F647" s="187">
        <v>0</v>
      </c>
      <c r="G647" s="187">
        <v>69</v>
      </c>
    </row>
    <row r="648" spans="3:7" s="172" customFormat="1" ht="15" customHeight="1" x14ac:dyDescent="0.25">
      <c r="C648" s="178">
        <v>38978</v>
      </c>
      <c r="D648" s="187">
        <v>0</v>
      </c>
      <c r="E648" s="187">
        <v>67</v>
      </c>
      <c r="F648" s="187">
        <v>0</v>
      </c>
      <c r="G648" s="187">
        <v>73</v>
      </c>
    </row>
    <row r="649" spans="3:7" s="172" customFormat="1" ht="15" customHeight="1" x14ac:dyDescent="0.25">
      <c r="C649" s="178">
        <v>38979</v>
      </c>
      <c r="D649" s="187">
        <v>0</v>
      </c>
      <c r="E649" s="187">
        <v>62</v>
      </c>
      <c r="F649" s="187">
        <v>0.5</v>
      </c>
      <c r="G649" s="187">
        <v>75</v>
      </c>
    </row>
    <row r="650" spans="3:7" s="172" customFormat="1" ht="15" customHeight="1" x14ac:dyDescent="0.25">
      <c r="C650" s="178">
        <v>38980</v>
      </c>
      <c r="D650" s="187">
        <v>0</v>
      </c>
      <c r="E650" s="187">
        <v>66</v>
      </c>
      <c r="F650" s="187">
        <v>7.0000000000000007E-2</v>
      </c>
      <c r="G650" s="187">
        <v>66</v>
      </c>
    </row>
    <row r="651" spans="3:7" s="172" customFormat="1" ht="15" customHeight="1" x14ac:dyDescent="0.25">
      <c r="C651" s="178">
        <v>38981</v>
      </c>
      <c r="D651" s="187">
        <v>0</v>
      </c>
      <c r="E651" s="187">
        <v>64</v>
      </c>
      <c r="F651" s="187">
        <v>0</v>
      </c>
      <c r="G651" s="187">
        <v>60</v>
      </c>
    </row>
    <row r="652" spans="3:7" s="172" customFormat="1" ht="15" customHeight="1" x14ac:dyDescent="0.25">
      <c r="C652" s="178">
        <v>38982</v>
      </c>
      <c r="D652" s="187">
        <v>0</v>
      </c>
      <c r="E652" s="187">
        <v>65</v>
      </c>
      <c r="F652" s="187">
        <v>0</v>
      </c>
      <c r="G652" s="187">
        <v>61</v>
      </c>
    </row>
    <row r="653" spans="3:7" s="172" customFormat="1" ht="15" customHeight="1" x14ac:dyDescent="0.25">
      <c r="C653" s="178">
        <v>38983</v>
      </c>
      <c r="D653" s="187">
        <v>0</v>
      </c>
      <c r="E653" s="187">
        <v>65</v>
      </c>
      <c r="F653" s="187">
        <v>0.04</v>
      </c>
      <c r="G653" s="187">
        <v>65</v>
      </c>
    </row>
    <row r="654" spans="3:7" s="172" customFormat="1" ht="15" customHeight="1" x14ac:dyDescent="0.25">
      <c r="C654" s="178">
        <v>38984</v>
      </c>
      <c r="D654" s="187">
        <v>0</v>
      </c>
      <c r="E654" s="187">
        <v>65</v>
      </c>
      <c r="F654" s="187">
        <v>0</v>
      </c>
      <c r="G654" s="187">
        <v>74</v>
      </c>
    </row>
    <row r="655" spans="3:7" s="172" customFormat="1" ht="15" customHeight="1" x14ac:dyDescent="0.25">
      <c r="C655" s="178">
        <v>38985</v>
      </c>
      <c r="D655" s="187">
        <v>0</v>
      </c>
      <c r="E655" s="187">
        <v>68</v>
      </c>
      <c r="F655" s="187">
        <v>0</v>
      </c>
      <c r="G655" s="187">
        <v>61</v>
      </c>
    </row>
    <row r="656" spans="3:7" s="172" customFormat="1" ht="15" customHeight="1" x14ac:dyDescent="0.25">
      <c r="C656" s="178">
        <v>38986</v>
      </c>
      <c r="D656" s="187">
        <v>0</v>
      </c>
      <c r="E656" s="187">
        <v>63</v>
      </c>
      <c r="F656" s="187">
        <v>0</v>
      </c>
      <c r="G656" s="187">
        <v>63</v>
      </c>
    </row>
    <row r="657" spans="3:7" s="172" customFormat="1" ht="15" customHeight="1" x14ac:dyDescent="0.25">
      <c r="C657" s="178">
        <v>38987</v>
      </c>
      <c r="D657" s="187">
        <v>0</v>
      </c>
      <c r="E657" s="187">
        <v>63</v>
      </c>
      <c r="F657" s="187">
        <v>0</v>
      </c>
      <c r="G657" s="187">
        <v>60</v>
      </c>
    </row>
    <row r="658" spans="3:7" s="172" customFormat="1" ht="15" customHeight="1" x14ac:dyDescent="0.25">
      <c r="C658" s="178">
        <v>38988</v>
      </c>
      <c r="D658" s="187">
        <v>0</v>
      </c>
      <c r="E658" s="187">
        <v>58</v>
      </c>
      <c r="F658" s="187">
        <v>0</v>
      </c>
      <c r="G658" s="187">
        <v>61</v>
      </c>
    </row>
    <row r="659" spans="3:7" s="172" customFormat="1" ht="15" customHeight="1" x14ac:dyDescent="0.25">
      <c r="C659" s="178">
        <v>38989</v>
      </c>
      <c r="D659" s="187">
        <v>0</v>
      </c>
      <c r="E659" s="187">
        <v>58</v>
      </c>
      <c r="F659" s="187">
        <v>0.48</v>
      </c>
      <c r="G659" s="187">
        <v>60</v>
      </c>
    </row>
    <row r="660" spans="3:7" s="172" customFormat="1" ht="15" customHeight="1" x14ac:dyDescent="0.25">
      <c r="C660" s="178">
        <v>38990</v>
      </c>
      <c r="D660" s="187">
        <v>0</v>
      </c>
      <c r="E660" s="187">
        <v>60</v>
      </c>
      <c r="F660" s="187">
        <v>0</v>
      </c>
      <c r="G660" s="187">
        <v>54</v>
      </c>
    </row>
    <row r="661" spans="3:7" s="172" customFormat="1" ht="15" customHeight="1" x14ac:dyDescent="0.25">
      <c r="C661" s="178">
        <v>38991</v>
      </c>
      <c r="D661" s="187">
        <v>0</v>
      </c>
      <c r="E661" s="187">
        <v>60</v>
      </c>
      <c r="F661" s="187">
        <v>0.38</v>
      </c>
      <c r="G661" s="187">
        <v>56</v>
      </c>
    </row>
    <row r="662" spans="3:7" s="172" customFormat="1" ht="15" customHeight="1" x14ac:dyDescent="0.25">
      <c r="C662" s="178">
        <v>38992</v>
      </c>
      <c r="D662" s="187">
        <v>0</v>
      </c>
      <c r="E662" s="187">
        <v>60</v>
      </c>
      <c r="F662" s="187">
        <v>0</v>
      </c>
      <c r="G662" s="187">
        <v>59</v>
      </c>
    </row>
    <row r="663" spans="3:7" s="172" customFormat="1" ht="15" customHeight="1" x14ac:dyDescent="0.25">
      <c r="C663" s="178">
        <v>38993</v>
      </c>
      <c r="D663" s="187">
        <v>0</v>
      </c>
      <c r="E663" s="187">
        <v>58</v>
      </c>
      <c r="F663" s="187">
        <v>0</v>
      </c>
      <c r="G663" s="187">
        <v>63</v>
      </c>
    </row>
    <row r="664" spans="3:7" s="172" customFormat="1" ht="15" customHeight="1" x14ac:dyDescent="0.25">
      <c r="C664" s="178">
        <v>38994</v>
      </c>
      <c r="D664" s="187">
        <v>0.23</v>
      </c>
      <c r="E664" s="187">
        <v>60</v>
      </c>
      <c r="F664" s="187">
        <v>0</v>
      </c>
      <c r="G664" s="187">
        <v>68</v>
      </c>
    </row>
    <row r="665" spans="3:7" s="172" customFormat="1" ht="15" customHeight="1" x14ac:dyDescent="0.25">
      <c r="C665" s="178">
        <v>38995</v>
      </c>
      <c r="D665" s="187">
        <v>0.1</v>
      </c>
      <c r="E665" s="187">
        <v>59</v>
      </c>
      <c r="F665" s="187">
        <v>0.12</v>
      </c>
      <c r="G665" s="187">
        <v>61</v>
      </c>
    </row>
    <row r="666" spans="3:7" s="172" customFormat="1" ht="15" customHeight="1" x14ac:dyDescent="0.25">
      <c r="C666" s="178">
        <v>38996</v>
      </c>
      <c r="D666" s="187">
        <v>0</v>
      </c>
      <c r="E666" s="187">
        <v>58</v>
      </c>
      <c r="F666" s="187">
        <v>0</v>
      </c>
      <c r="G666" s="187">
        <v>53</v>
      </c>
    </row>
    <row r="667" spans="3:7" s="172" customFormat="1" ht="15" customHeight="1" x14ac:dyDescent="0.25">
      <c r="C667" s="178">
        <v>38997</v>
      </c>
      <c r="D667" s="187">
        <v>0</v>
      </c>
      <c r="E667" s="187">
        <v>61</v>
      </c>
      <c r="F667" s="187">
        <v>0</v>
      </c>
      <c r="G667" s="187">
        <v>53</v>
      </c>
    </row>
    <row r="668" spans="3:7" s="172" customFormat="1" ht="15" customHeight="1" x14ac:dyDescent="0.25">
      <c r="C668" s="178">
        <v>38998</v>
      </c>
      <c r="D668" s="187">
        <v>0</v>
      </c>
      <c r="E668" s="187">
        <v>65</v>
      </c>
      <c r="F668" s="187">
        <v>0</v>
      </c>
      <c r="G668" s="187">
        <v>56</v>
      </c>
    </row>
    <row r="669" spans="3:7" s="172" customFormat="1" ht="15" customHeight="1" x14ac:dyDescent="0.25">
      <c r="C669" s="178">
        <v>38999</v>
      </c>
      <c r="D669" s="187">
        <v>0</v>
      </c>
      <c r="E669" s="187">
        <v>65</v>
      </c>
      <c r="F669" s="187">
        <v>0</v>
      </c>
      <c r="G669" s="187">
        <v>65</v>
      </c>
    </row>
    <row r="670" spans="3:7" s="172" customFormat="1" ht="15" customHeight="1" x14ac:dyDescent="0.25">
      <c r="C670" s="178">
        <v>39000</v>
      </c>
      <c r="D670" s="187">
        <v>0</v>
      </c>
      <c r="E670" s="187">
        <v>61</v>
      </c>
      <c r="F670" s="187">
        <v>0</v>
      </c>
      <c r="G670" s="187">
        <v>59</v>
      </c>
    </row>
    <row r="671" spans="3:7" s="172" customFormat="1" ht="15" customHeight="1" x14ac:dyDescent="0.25">
      <c r="C671" s="178">
        <v>39001</v>
      </c>
      <c r="D671" s="187">
        <v>0</v>
      </c>
      <c r="E671" s="187">
        <v>63</v>
      </c>
      <c r="F671" s="187">
        <v>0.85</v>
      </c>
      <c r="G671" s="187">
        <v>56</v>
      </c>
    </row>
    <row r="672" spans="3:7" s="172" customFormat="1" ht="15" customHeight="1" x14ac:dyDescent="0.25">
      <c r="C672" s="178">
        <v>39002</v>
      </c>
      <c r="D672" s="187">
        <v>0</v>
      </c>
      <c r="E672" s="187">
        <v>60</v>
      </c>
      <c r="F672" s="187">
        <v>0.39</v>
      </c>
      <c r="G672" s="187">
        <v>66</v>
      </c>
    </row>
    <row r="673" spans="3:7" s="172" customFormat="1" ht="15" customHeight="1" x14ac:dyDescent="0.25">
      <c r="C673" s="178">
        <v>39003</v>
      </c>
      <c r="D673" s="187">
        <v>0</v>
      </c>
      <c r="E673" s="187">
        <v>59</v>
      </c>
      <c r="F673" s="187">
        <v>0</v>
      </c>
      <c r="G673" s="187">
        <v>52</v>
      </c>
    </row>
    <row r="674" spans="3:7" s="172" customFormat="1" ht="15" customHeight="1" x14ac:dyDescent="0.25">
      <c r="C674" s="178">
        <v>39004</v>
      </c>
      <c r="D674" s="187">
        <v>0</v>
      </c>
      <c r="E674" s="187">
        <v>59</v>
      </c>
      <c r="F674" s="187">
        <v>0</v>
      </c>
      <c r="G674" s="187">
        <v>51</v>
      </c>
    </row>
    <row r="675" spans="3:7" s="172" customFormat="1" ht="15" customHeight="1" x14ac:dyDescent="0.25">
      <c r="C675" s="178">
        <v>39005</v>
      </c>
      <c r="D675" s="187">
        <v>0</v>
      </c>
      <c r="E675" s="187">
        <v>57</v>
      </c>
      <c r="F675" s="187">
        <v>0</v>
      </c>
      <c r="G675" s="187">
        <v>49</v>
      </c>
    </row>
    <row r="676" spans="3:7" s="172" customFormat="1" ht="15" customHeight="1" x14ac:dyDescent="0.25">
      <c r="C676" s="178">
        <v>39006</v>
      </c>
      <c r="D676" s="187">
        <v>0</v>
      </c>
      <c r="E676" s="187">
        <v>61</v>
      </c>
      <c r="F676" s="187">
        <v>0</v>
      </c>
      <c r="G676" s="187">
        <v>50</v>
      </c>
    </row>
    <row r="677" spans="3:7" s="172" customFormat="1" ht="15" customHeight="1" x14ac:dyDescent="0.25">
      <c r="C677" s="178">
        <v>39007</v>
      </c>
      <c r="D677" s="187">
        <v>0</v>
      </c>
      <c r="E677" s="187">
        <v>60</v>
      </c>
      <c r="F677" s="187">
        <v>0.13</v>
      </c>
      <c r="G677" s="187">
        <v>49</v>
      </c>
    </row>
    <row r="678" spans="3:7" s="172" customFormat="1" ht="15" customHeight="1" x14ac:dyDescent="0.25">
      <c r="C678" s="178">
        <v>39008</v>
      </c>
      <c r="D678" s="187">
        <v>0</v>
      </c>
      <c r="E678" s="187">
        <v>62</v>
      </c>
      <c r="F678" s="187">
        <v>0</v>
      </c>
      <c r="G678" s="187">
        <v>62</v>
      </c>
    </row>
    <row r="679" spans="3:7" s="172" customFormat="1" ht="15" customHeight="1" x14ac:dyDescent="0.25">
      <c r="C679" s="178">
        <v>39009</v>
      </c>
      <c r="D679" s="187">
        <v>0</v>
      </c>
      <c r="E679" s="187">
        <v>64</v>
      </c>
      <c r="F679" s="187">
        <v>0</v>
      </c>
      <c r="G679" s="187">
        <v>60</v>
      </c>
    </row>
    <row r="680" spans="3:7" s="172" customFormat="1" ht="15" customHeight="1" x14ac:dyDescent="0.25">
      <c r="C680" s="178">
        <v>39010</v>
      </c>
      <c r="D680" s="187">
        <v>0</v>
      </c>
      <c r="E680" s="187">
        <v>68</v>
      </c>
      <c r="F680" s="187">
        <v>0.4</v>
      </c>
      <c r="G680" s="187">
        <v>55</v>
      </c>
    </row>
    <row r="681" spans="3:7" s="172" customFormat="1" ht="15" customHeight="1" x14ac:dyDescent="0.25">
      <c r="C681" s="178">
        <v>39011</v>
      </c>
      <c r="D681" s="187">
        <v>0</v>
      </c>
      <c r="E681" s="187">
        <v>68</v>
      </c>
      <c r="F681" s="187">
        <v>0</v>
      </c>
      <c r="G681" s="187">
        <v>49</v>
      </c>
    </row>
    <row r="682" spans="3:7" s="172" customFormat="1" ht="15" customHeight="1" x14ac:dyDescent="0.25">
      <c r="C682" s="178">
        <v>39012</v>
      </c>
      <c r="D682" s="187">
        <v>0</v>
      </c>
      <c r="E682" s="187">
        <v>64</v>
      </c>
      <c r="F682" s="187">
        <v>0</v>
      </c>
      <c r="G682" s="187">
        <v>48</v>
      </c>
    </row>
    <row r="683" spans="3:7" s="172" customFormat="1" ht="15" customHeight="1" x14ac:dyDescent="0.25">
      <c r="C683" s="178">
        <v>39013</v>
      </c>
      <c r="D683" s="187">
        <v>0</v>
      </c>
      <c r="E683" s="187">
        <v>61</v>
      </c>
      <c r="F683" s="187">
        <v>0.21</v>
      </c>
      <c r="G683" s="187">
        <v>51</v>
      </c>
    </row>
    <row r="684" spans="3:7" s="172" customFormat="1" ht="15" customHeight="1" x14ac:dyDescent="0.25">
      <c r="C684" s="178">
        <v>39014</v>
      </c>
      <c r="D684" s="187">
        <v>0</v>
      </c>
      <c r="E684" s="187">
        <v>59</v>
      </c>
      <c r="F684" s="187">
        <v>0</v>
      </c>
      <c r="G684" s="187">
        <v>49</v>
      </c>
    </row>
    <row r="685" spans="3:7" s="172" customFormat="1" ht="15" customHeight="1" x14ac:dyDescent="0.25">
      <c r="C685" s="178">
        <v>39015</v>
      </c>
      <c r="D685" s="187">
        <v>0</v>
      </c>
      <c r="E685" s="187">
        <v>61</v>
      </c>
      <c r="F685" s="187">
        <v>0</v>
      </c>
      <c r="G685" s="187">
        <v>49</v>
      </c>
    </row>
    <row r="686" spans="3:7" s="172" customFormat="1" ht="15" customHeight="1" x14ac:dyDescent="0.25">
      <c r="C686" s="178">
        <v>39016</v>
      </c>
      <c r="D686" s="187">
        <v>0</v>
      </c>
      <c r="E686" s="187">
        <v>64</v>
      </c>
      <c r="F686" s="187">
        <v>0</v>
      </c>
      <c r="G686" s="187">
        <v>46</v>
      </c>
    </row>
    <row r="687" spans="3:7" s="172" customFormat="1" ht="15" customHeight="1" x14ac:dyDescent="0.25">
      <c r="C687" s="178">
        <v>39017</v>
      </c>
      <c r="D687" s="187">
        <v>0</v>
      </c>
      <c r="E687" s="187">
        <v>62</v>
      </c>
      <c r="F687" s="187">
        <v>0</v>
      </c>
      <c r="G687" s="187">
        <v>43</v>
      </c>
    </row>
    <row r="688" spans="3:7" s="172" customFormat="1" ht="15" customHeight="1" x14ac:dyDescent="0.25">
      <c r="C688" s="178">
        <v>39018</v>
      </c>
      <c r="D688" s="187">
        <v>0</v>
      </c>
      <c r="E688" s="187">
        <v>64</v>
      </c>
      <c r="F688" s="187">
        <v>2.02</v>
      </c>
      <c r="G688" s="187">
        <v>55</v>
      </c>
    </row>
    <row r="689" spans="3:7" s="172" customFormat="1" ht="15" customHeight="1" x14ac:dyDescent="0.25">
      <c r="C689" s="178">
        <v>39019</v>
      </c>
      <c r="D689" s="187">
        <v>0</v>
      </c>
      <c r="E689" s="187">
        <v>54</v>
      </c>
      <c r="F689" s="187">
        <v>0</v>
      </c>
      <c r="G689" s="187">
        <v>49</v>
      </c>
    </row>
    <row r="690" spans="3:7" s="172" customFormat="1" ht="15" customHeight="1" x14ac:dyDescent="0.25">
      <c r="C690" s="178">
        <v>39020</v>
      </c>
      <c r="D690" s="187">
        <v>0</v>
      </c>
      <c r="E690" s="187">
        <v>53</v>
      </c>
      <c r="F690" s="187">
        <v>0</v>
      </c>
      <c r="G690" s="187">
        <v>51</v>
      </c>
    </row>
    <row r="691" spans="3:7" s="172" customFormat="1" ht="15" customHeight="1" x14ac:dyDescent="0.25">
      <c r="C691" s="178">
        <v>39021</v>
      </c>
      <c r="D691" s="187">
        <v>0</v>
      </c>
      <c r="E691" s="187">
        <v>55</v>
      </c>
      <c r="F691" s="187">
        <v>0</v>
      </c>
      <c r="G691" s="187">
        <v>55</v>
      </c>
    </row>
    <row r="692" spans="3:7" s="172" customFormat="1" ht="15" customHeight="1" x14ac:dyDescent="0.25">
      <c r="C692" s="178">
        <v>39022</v>
      </c>
      <c r="D692" s="187">
        <v>0.02</v>
      </c>
      <c r="E692" s="187">
        <v>57</v>
      </c>
      <c r="F692" s="187">
        <v>0.09</v>
      </c>
      <c r="G692" s="187">
        <v>59</v>
      </c>
    </row>
    <row r="693" spans="3:7" s="172" customFormat="1" ht="15" customHeight="1" x14ac:dyDescent="0.25">
      <c r="C693" s="178">
        <v>39023</v>
      </c>
      <c r="D693" s="187">
        <v>0.24</v>
      </c>
      <c r="E693" s="187">
        <v>60</v>
      </c>
      <c r="F693" s="187">
        <v>0.23</v>
      </c>
      <c r="G693" s="187">
        <v>47</v>
      </c>
    </row>
    <row r="694" spans="3:7" s="172" customFormat="1" ht="15" customHeight="1" x14ac:dyDescent="0.25">
      <c r="C694" s="178">
        <v>39024</v>
      </c>
      <c r="D694" s="187">
        <v>0</v>
      </c>
      <c r="E694" s="187">
        <v>62</v>
      </c>
      <c r="F694" s="187">
        <v>0</v>
      </c>
      <c r="G694" s="187">
        <v>42</v>
      </c>
    </row>
    <row r="695" spans="3:7" s="172" customFormat="1" ht="15" customHeight="1" x14ac:dyDescent="0.25">
      <c r="C695" s="178">
        <v>39025</v>
      </c>
      <c r="D695" s="187">
        <v>0</v>
      </c>
      <c r="E695" s="187">
        <v>62</v>
      </c>
      <c r="F695" s="187">
        <v>0</v>
      </c>
      <c r="G695" s="187">
        <v>41</v>
      </c>
    </row>
    <row r="696" spans="3:7" s="172" customFormat="1" ht="15" customHeight="1" x14ac:dyDescent="0.25">
      <c r="C696" s="178">
        <v>39026</v>
      </c>
      <c r="D696" s="187">
        <v>0</v>
      </c>
      <c r="E696" s="187">
        <v>61</v>
      </c>
      <c r="F696" s="187">
        <v>0</v>
      </c>
      <c r="G696" s="187">
        <v>41</v>
      </c>
    </row>
    <row r="697" spans="3:7" s="172" customFormat="1" ht="15" customHeight="1" x14ac:dyDescent="0.25">
      <c r="C697" s="178">
        <v>39027</v>
      </c>
      <c r="D697" s="187">
        <v>0</v>
      </c>
      <c r="E697" s="187">
        <v>64</v>
      </c>
      <c r="F697" s="187">
        <v>0</v>
      </c>
      <c r="G697" s="187">
        <v>48</v>
      </c>
    </row>
    <row r="698" spans="3:7" s="172" customFormat="1" ht="15" customHeight="1" x14ac:dyDescent="0.25">
      <c r="C698" s="178">
        <v>39028</v>
      </c>
      <c r="D698" s="187">
        <v>0</v>
      </c>
      <c r="E698" s="187">
        <v>64</v>
      </c>
      <c r="F698" s="187">
        <v>0.14000000000000001</v>
      </c>
      <c r="G698" s="187">
        <v>48</v>
      </c>
    </row>
    <row r="699" spans="3:7" s="172" customFormat="1" ht="15" customHeight="1" x14ac:dyDescent="0.25">
      <c r="C699" s="178">
        <v>39029</v>
      </c>
      <c r="D699" s="187">
        <v>0.02</v>
      </c>
      <c r="E699" s="187">
        <v>59</v>
      </c>
      <c r="F699" s="187">
        <v>1.19</v>
      </c>
      <c r="G699" s="187">
        <v>53</v>
      </c>
    </row>
    <row r="700" spans="3:7" s="172" customFormat="1" ht="15" customHeight="1" x14ac:dyDescent="0.25">
      <c r="C700" s="178">
        <v>39030</v>
      </c>
      <c r="D700" s="187">
        <v>0</v>
      </c>
      <c r="E700" s="187">
        <v>57</v>
      </c>
      <c r="F700" s="187">
        <v>0.08</v>
      </c>
      <c r="G700" s="187">
        <v>59</v>
      </c>
    </row>
    <row r="701" spans="3:7" s="172" customFormat="1" ht="15" customHeight="1" x14ac:dyDescent="0.25">
      <c r="C701" s="178">
        <v>39031</v>
      </c>
      <c r="D701" s="187">
        <v>0.22</v>
      </c>
      <c r="E701" s="187">
        <v>54</v>
      </c>
      <c r="F701" s="187">
        <v>0</v>
      </c>
      <c r="G701" s="187">
        <v>55</v>
      </c>
    </row>
    <row r="702" spans="3:7" s="172" customFormat="1" ht="15" customHeight="1" x14ac:dyDescent="0.25">
      <c r="C702" s="178">
        <v>39032</v>
      </c>
      <c r="D702" s="187">
        <v>0.25</v>
      </c>
      <c r="E702" s="187">
        <v>55</v>
      </c>
      <c r="F702" s="187">
        <v>0</v>
      </c>
      <c r="G702" s="187">
        <v>54</v>
      </c>
    </row>
    <row r="703" spans="3:7" s="172" customFormat="1" ht="15" customHeight="1" x14ac:dyDescent="0.25">
      <c r="C703" s="178">
        <v>39033</v>
      </c>
      <c r="D703" s="187">
        <v>0</v>
      </c>
      <c r="E703" s="187">
        <v>52</v>
      </c>
      <c r="F703" s="187">
        <v>0.45</v>
      </c>
      <c r="G703" s="187">
        <v>54</v>
      </c>
    </row>
    <row r="704" spans="3:7" s="172" customFormat="1" ht="15" customHeight="1" x14ac:dyDescent="0.25">
      <c r="C704" s="178">
        <v>39034</v>
      </c>
      <c r="D704" s="187">
        <v>0.75</v>
      </c>
      <c r="E704" s="187">
        <v>55</v>
      </c>
      <c r="F704" s="187">
        <v>0.52</v>
      </c>
      <c r="G704" s="187">
        <v>52</v>
      </c>
    </row>
    <row r="705" spans="3:7" s="172" customFormat="1" ht="15" customHeight="1" x14ac:dyDescent="0.25">
      <c r="C705" s="178">
        <v>39035</v>
      </c>
      <c r="D705" s="187">
        <v>0</v>
      </c>
      <c r="E705" s="187">
        <v>56</v>
      </c>
      <c r="F705" s="187">
        <v>0.35</v>
      </c>
      <c r="G705" s="187">
        <v>57</v>
      </c>
    </row>
    <row r="706" spans="3:7" s="172" customFormat="1" ht="15" customHeight="1" x14ac:dyDescent="0.25">
      <c r="C706" s="178">
        <v>39036</v>
      </c>
      <c r="D706" s="187">
        <v>0</v>
      </c>
      <c r="E706" s="187">
        <v>55</v>
      </c>
      <c r="F706" s="187">
        <v>0</v>
      </c>
      <c r="G706" s="187">
        <v>58</v>
      </c>
    </row>
    <row r="707" spans="3:7" s="172" customFormat="1" ht="15" customHeight="1" x14ac:dyDescent="0.25">
      <c r="C707" s="178">
        <v>39037</v>
      </c>
      <c r="D707" s="187">
        <v>0</v>
      </c>
      <c r="E707" s="187">
        <v>57</v>
      </c>
      <c r="F707" s="187">
        <v>0.15</v>
      </c>
      <c r="G707" s="187">
        <v>61</v>
      </c>
    </row>
    <row r="708" spans="3:7" s="172" customFormat="1" ht="15" customHeight="1" x14ac:dyDescent="0.25">
      <c r="C708" s="178">
        <v>39038</v>
      </c>
      <c r="D708" s="187">
        <v>0</v>
      </c>
      <c r="E708" s="187">
        <v>58</v>
      </c>
      <c r="F708" s="187">
        <v>0.49</v>
      </c>
      <c r="G708" s="187">
        <v>59</v>
      </c>
    </row>
    <row r="709" spans="3:7" s="172" customFormat="1" ht="15" customHeight="1" x14ac:dyDescent="0.25">
      <c r="C709" s="178">
        <v>39039</v>
      </c>
      <c r="D709" s="187">
        <v>0</v>
      </c>
      <c r="E709" s="187">
        <v>58</v>
      </c>
      <c r="F709" s="187">
        <v>0</v>
      </c>
      <c r="G709" s="187">
        <v>48</v>
      </c>
    </row>
    <row r="710" spans="3:7" s="172" customFormat="1" ht="15" customHeight="1" x14ac:dyDescent="0.25">
      <c r="C710" s="178">
        <v>39040</v>
      </c>
      <c r="D710" s="187">
        <v>0</v>
      </c>
      <c r="E710" s="187">
        <v>57</v>
      </c>
      <c r="F710" s="187">
        <v>0</v>
      </c>
      <c r="G710" s="187">
        <v>43</v>
      </c>
    </row>
    <row r="711" spans="3:7" s="172" customFormat="1" ht="15" customHeight="1" x14ac:dyDescent="0.25">
      <c r="C711" s="178">
        <v>39041</v>
      </c>
      <c r="D711" s="187">
        <v>0</v>
      </c>
      <c r="E711" s="187">
        <v>57</v>
      </c>
      <c r="F711" s="187">
        <v>0</v>
      </c>
      <c r="G711" s="187">
        <v>39</v>
      </c>
    </row>
    <row r="712" spans="3:7" s="172" customFormat="1" ht="15" customHeight="1" x14ac:dyDescent="0.25">
      <c r="C712" s="178">
        <v>39042</v>
      </c>
      <c r="D712" s="187">
        <v>0</v>
      </c>
      <c r="E712" s="187">
        <v>58</v>
      </c>
      <c r="F712" s="187">
        <v>0</v>
      </c>
      <c r="G712" s="187">
        <v>37</v>
      </c>
    </row>
    <row r="713" spans="3:7" s="172" customFormat="1" ht="15" customHeight="1" x14ac:dyDescent="0.25">
      <c r="C713" s="178">
        <v>39043</v>
      </c>
      <c r="D713" s="187">
        <v>0.06</v>
      </c>
      <c r="E713" s="187">
        <v>56</v>
      </c>
      <c r="F713" s="187">
        <v>0</v>
      </c>
      <c r="G713" s="187">
        <v>40</v>
      </c>
    </row>
    <row r="714" spans="3:7" s="172" customFormat="1" ht="15" customHeight="1" x14ac:dyDescent="0.25">
      <c r="C714" s="178">
        <v>39044</v>
      </c>
      <c r="D714" s="187">
        <v>0</v>
      </c>
      <c r="E714" s="187">
        <v>53</v>
      </c>
      <c r="F714" s="187">
        <v>1.83</v>
      </c>
      <c r="G714" s="187">
        <v>43</v>
      </c>
    </row>
    <row r="715" spans="3:7" s="172" customFormat="1" ht="15" customHeight="1" x14ac:dyDescent="0.25">
      <c r="C715" s="178">
        <v>39045</v>
      </c>
      <c r="D715" s="187">
        <v>0</v>
      </c>
      <c r="E715" s="187">
        <v>49</v>
      </c>
      <c r="F715" s="187">
        <v>0.27</v>
      </c>
      <c r="G715" s="187">
        <v>48</v>
      </c>
    </row>
    <row r="716" spans="3:7" s="172" customFormat="1" ht="15" customHeight="1" x14ac:dyDescent="0.25">
      <c r="C716" s="178">
        <v>39046</v>
      </c>
      <c r="D716" s="187">
        <v>0</v>
      </c>
      <c r="E716" s="187">
        <v>52</v>
      </c>
      <c r="F716" s="187">
        <v>0</v>
      </c>
      <c r="G716" s="187">
        <v>40</v>
      </c>
    </row>
    <row r="717" spans="3:7" s="172" customFormat="1" ht="15" customHeight="1" x14ac:dyDescent="0.25">
      <c r="C717" s="178">
        <v>39047</v>
      </c>
      <c r="D717" s="187">
        <v>0.25</v>
      </c>
      <c r="E717" s="187">
        <v>49</v>
      </c>
      <c r="F717" s="187">
        <v>0</v>
      </c>
      <c r="G717" s="187">
        <v>47</v>
      </c>
    </row>
    <row r="718" spans="3:7" s="172" customFormat="1" ht="15" customHeight="1" x14ac:dyDescent="0.25">
      <c r="C718" s="178">
        <v>39048</v>
      </c>
      <c r="D718" s="187">
        <v>0.05</v>
      </c>
      <c r="E718" s="187">
        <v>51</v>
      </c>
      <c r="F718" s="187">
        <v>0</v>
      </c>
      <c r="G718" s="187">
        <v>53</v>
      </c>
    </row>
    <row r="719" spans="3:7" s="172" customFormat="1" ht="15" customHeight="1" x14ac:dyDescent="0.25">
      <c r="C719" s="178">
        <v>39049</v>
      </c>
      <c r="D719" s="187">
        <v>0</v>
      </c>
      <c r="E719" s="187">
        <v>48</v>
      </c>
      <c r="F719" s="187">
        <v>0.01</v>
      </c>
      <c r="G719" s="187">
        <v>47</v>
      </c>
    </row>
    <row r="720" spans="3:7" s="172" customFormat="1" ht="15" customHeight="1" x14ac:dyDescent="0.25">
      <c r="C720" s="178">
        <v>39050</v>
      </c>
      <c r="D720" s="187">
        <v>0</v>
      </c>
      <c r="E720" s="187">
        <v>48</v>
      </c>
      <c r="F720" s="187">
        <v>0</v>
      </c>
      <c r="G720" s="187">
        <v>46</v>
      </c>
    </row>
    <row r="721" spans="3:7" s="172" customFormat="1" ht="15" customHeight="1" x14ac:dyDescent="0.25">
      <c r="C721" s="178">
        <v>39051</v>
      </c>
      <c r="D721" s="187">
        <v>0</v>
      </c>
      <c r="E721" s="187">
        <v>48</v>
      </c>
      <c r="F721" s="187">
        <v>0</v>
      </c>
      <c r="G721" s="187">
        <v>61</v>
      </c>
    </row>
    <row r="722" spans="3:7" s="172" customFormat="1" ht="15" customHeight="1" x14ac:dyDescent="0.25">
      <c r="C722" s="178">
        <v>39052</v>
      </c>
      <c r="D722" s="187">
        <v>0</v>
      </c>
      <c r="E722" s="187">
        <v>49</v>
      </c>
      <c r="F722" s="187">
        <v>0.18</v>
      </c>
      <c r="G722" s="187">
        <v>63</v>
      </c>
    </row>
    <row r="723" spans="3:7" s="172" customFormat="1" ht="15" customHeight="1" x14ac:dyDescent="0.25">
      <c r="C723" s="178">
        <v>39053</v>
      </c>
      <c r="D723" s="187">
        <v>0</v>
      </c>
      <c r="E723" s="187">
        <v>50</v>
      </c>
      <c r="F723" s="187">
        <v>0</v>
      </c>
      <c r="G723" s="187">
        <v>51</v>
      </c>
    </row>
    <row r="724" spans="3:7" s="172" customFormat="1" ht="15" customHeight="1" x14ac:dyDescent="0.25">
      <c r="C724" s="178">
        <v>39054</v>
      </c>
      <c r="D724" s="187">
        <v>0</v>
      </c>
      <c r="E724" s="187">
        <v>52</v>
      </c>
      <c r="F724" s="187">
        <v>0</v>
      </c>
      <c r="G724" s="187">
        <v>40</v>
      </c>
    </row>
    <row r="725" spans="3:7" s="172" customFormat="1" ht="15" customHeight="1" x14ac:dyDescent="0.25">
      <c r="C725" s="178">
        <v>39055</v>
      </c>
      <c r="D725" s="187">
        <v>0</v>
      </c>
      <c r="E725" s="187">
        <v>51</v>
      </c>
      <c r="F725" s="187">
        <v>0.19</v>
      </c>
      <c r="G725" s="187">
        <v>36</v>
      </c>
    </row>
    <row r="726" spans="3:7" s="172" customFormat="1" ht="15" customHeight="1" x14ac:dyDescent="0.25">
      <c r="C726" s="178">
        <v>39056</v>
      </c>
      <c r="D726" s="187">
        <v>0</v>
      </c>
      <c r="E726" s="187">
        <v>53</v>
      </c>
      <c r="F726" s="187">
        <v>0</v>
      </c>
      <c r="G726" s="187">
        <v>31</v>
      </c>
    </row>
    <row r="727" spans="3:7" s="172" customFormat="1" ht="15" customHeight="1" x14ac:dyDescent="0.25">
      <c r="C727" s="178">
        <v>39057</v>
      </c>
      <c r="D727" s="187">
        <v>0</v>
      </c>
      <c r="E727" s="187">
        <v>52</v>
      </c>
      <c r="F727" s="187">
        <v>0</v>
      </c>
      <c r="G727" s="187">
        <v>36</v>
      </c>
    </row>
    <row r="728" spans="3:7" s="172" customFormat="1" ht="15" customHeight="1" x14ac:dyDescent="0.25">
      <c r="C728" s="178">
        <v>39058</v>
      </c>
      <c r="D728" s="187">
        <v>0</v>
      </c>
      <c r="E728" s="187">
        <v>50</v>
      </c>
      <c r="F728" s="187">
        <v>0</v>
      </c>
      <c r="G728" s="187">
        <v>44</v>
      </c>
    </row>
    <row r="729" spans="3:7" s="172" customFormat="1" ht="15" customHeight="1" x14ac:dyDescent="0.25">
      <c r="C729" s="178">
        <v>39059</v>
      </c>
      <c r="D729" s="187">
        <v>0.28000000000000003</v>
      </c>
      <c r="E729" s="187">
        <v>56</v>
      </c>
      <c r="F729" s="187">
        <v>0.01</v>
      </c>
      <c r="G729" s="187">
        <v>27</v>
      </c>
    </row>
    <row r="730" spans="3:7" s="172" customFormat="1" ht="15" customHeight="1" x14ac:dyDescent="0.25">
      <c r="C730" s="178">
        <v>39060</v>
      </c>
      <c r="D730" s="187">
        <v>0.62</v>
      </c>
      <c r="E730" s="187">
        <v>57</v>
      </c>
      <c r="F730" s="187">
        <v>0</v>
      </c>
      <c r="G730" s="187">
        <v>31</v>
      </c>
    </row>
    <row r="731" spans="3:7" s="172" customFormat="1" ht="15" customHeight="1" x14ac:dyDescent="0.25">
      <c r="C731" s="178">
        <v>39061</v>
      </c>
      <c r="D731" s="187">
        <v>0.26</v>
      </c>
      <c r="E731" s="187">
        <v>54</v>
      </c>
      <c r="F731" s="187">
        <v>0</v>
      </c>
      <c r="G731" s="187">
        <v>43</v>
      </c>
    </row>
    <row r="732" spans="3:7" s="172" customFormat="1" ht="15" customHeight="1" x14ac:dyDescent="0.25">
      <c r="C732" s="178">
        <v>39062</v>
      </c>
      <c r="D732" s="187">
        <v>0.01</v>
      </c>
      <c r="E732" s="187">
        <v>51</v>
      </c>
      <c r="F732" s="187">
        <v>0</v>
      </c>
      <c r="G732" s="187">
        <v>42</v>
      </c>
    </row>
    <row r="733" spans="3:7" s="172" customFormat="1" ht="15" customHeight="1" x14ac:dyDescent="0.25">
      <c r="C733" s="178">
        <v>39063</v>
      </c>
      <c r="D733" s="187">
        <v>1.1599999999999999</v>
      </c>
      <c r="E733" s="187">
        <v>59</v>
      </c>
      <c r="F733" s="187">
        <v>0</v>
      </c>
      <c r="G733" s="187">
        <v>39</v>
      </c>
    </row>
    <row r="734" spans="3:7" s="172" customFormat="1" ht="15" customHeight="1" x14ac:dyDescent="0.25">
      <c r="C734" s="178">
        <v>39064</v>
      </c>
      <c r="D734" s="187">
        <v>0.04</v>
      </c>
      <c r="E734" s="187">
        <v>57</v>
      </c>
      <c r="F734" s="187">
        <v>0.1</v>
      </c>
      <c r="G734" s="187">
        <v>46</v>
      </c>
    </row>
    <row r="735" spans="3:7" s="172" customFormat="1" ht="15" customHeight="1" x14ac:dyDescent="0.25">
      <c r="C735" s="178">
        <v>39065</v>
      </c>
      <c r="D735" s="187">
        <v>0</v>
      </c>
      <c r="E735" s="187">
        <v>57</v>
      </c>
      <c r="F735" s="187">
        <v>0</v>
      </c>
      <c r="G735" s="187">
        <v>51</v>
      </c>
    </row>
    <row r="736" spans="3:7" s="172" customFormat="1" ht="15" customHeight="1" x14ac:dyDescent="0.25">
      <c r="C736" s="178">
        <v>39066</v>
      </c>
      <c r="D736" s="187">
        <v>0.03</v>
      </c>
      <c r="E736" s="187">
        <v>54</v>
      </c>
      <c r="F736" s="187">
        <v>0</v>
      </c>
      <c r="G736" s="187">
        <v>49</v>
      </c>
    </row>
    <row r="737" spans="3:7" s="172" customFormat="1" ht="15" customHeight="1" x14ac:dyDescent="0.25">
      <c r="C737" s="178">
        <v>39067</v>
      </c>
      <c r="D737" s="187">
        <v>0</v>
      </c>
      <c r="E737" s="187">
        <v>45</v>
      </c>
      <c r="F737" s="187">
        <v>0.01</v>
      </c>
      <c r="G737" s="187">
        <v>47</v>
      </c>
    </row>
    <row r="738" spans="3:7" s="172" customFormat="1" ht="15" customHeight="1" x14ac:dyDescent="0.25">
      <c r="C738" s="178">
        <v>39068</v>
      </c>
      <c r="D738" s="187">
        <v>0</v>
      </c>
      <c r="E738" s="187">
        <v>46</v>
      </c>
      <c r="F738" s="187">
        <v>0</v>
      </c>
      <c r="G738" s="187">
        <v>46</v>
      </c>
    </row>
    <row r="739" spans="3:7" s="172" customFormat="1" ht="15" customHeight="1" x14ac:dyDescent="0.25">
      <c r="C739" s="178">
        <v>39069</v>
      </c>
      <c r="D739" s="187">
        <v>0</v>
      </c>
      <c r="E739" s="187">
        <v>45</v>
      </c>
      <c r="F739" s="187">
        <v>0.02</v>
      </c>
      <c r="G739" s="187">
        <v>49</v>
      </c>
    </row>
    <row r="740" spans="3:7" s="172" customFormat="1" ht="15" customHeight="1" x14ac:dyDescent="0.25">
      <c r="C740" s="178">
        <v>39070</v>
      </c>
      <c r="D740" s="187">
        <v>0</v>
      </c>
      <c r="E740" s="187">
        <v>43</v>
      </c>
      <c r="F740" s="187">
        <v>0</v>
      </c>
      <c r="G740" s="187">
        <v>38</v>
      </c>
    </row>
    <row r="741" spans="3:7" s="172" customFormat="1" ht="15" customHeight="1" x14ac:dyDescent="0.25">
      <c r="C741" s="178">
        <v>39071</v>
      </c>
      <c r="D741" s="187">
        <v>0</v>
      </c>
      <c r="E741" s="187">
        <v>43</v>
      </c>
      <c r="F741" s="187">
        <v>0</v>
      </c>
      <c r="G741" s="187">
        <v>36</v>
      </c>
    </row>
    <row r="742" spans="3:7" s="172" customFormat="1" ht="15" customHeight="1" x14ac:dyDescent="0.25">
      <c r="C742" s="178">
        <v>39072</v>
      </c>
      <c r="D742" s="187">
        <v>0.44</v>
      </c>
      <c r="E742" s="187">
        <v>50</v>
      </c>
      <c r="F742" s="187">
        <v>0</v>
      </c>
      <c r="G742" s="187">
        <v>46</v>
      </c>
    </row>
    <row r="743" spans="3:7" s="172" customFormat="1" ht="15" customHeight="1" x14ac:dyDescent="0.25">
      <c r="C743" s="178">
        <v>39073</v>
      </c>
      <c r="D743" s="187">
        <v>0.01</v>
      </c>
      <c r="E743" s="187">
        <v>50</v>
      </c>
      <c r="F743" s="187">
        <v>0.06</v>
      </c>
      <c r="G743" s="187">
        <v>38</v>
      </c>
    </row>
    <row r="744" spans="3:7" s="172" customFormat="1" ht="15" customHeight="1" x14ac:dyDescent="0.25">
      <c r="C744" s="178">
        <v>39074</v>
      </c>
      <c r="D744" s="187">
        <v>0</v>
      </c>
      <c r="E744" s="187">
        <v>47</v>
      </c>
      <c r="F744" s="187">
        <v>0.81</v>
      </c>
      <c r="G744" s="187">
        <v>51</v>
      </c>
    </row>
    <row r="745" spans="3:7" s="172" customFormat="1" ht="15" customHeight="1" x14ac:dyDescent="0.25">
      <c r="C745" s="178">
        <v>39075</v>
      </c>
      <c r="D745" s="187">
        <v>0</v>
      </c>
      <c r="E745" s="187">
        <v>47</v>
      </c>
      <c r="F745" s="187">
        <v>0</v>
      </c>
      <c r="G745" s="187">
        <v>44</v>
      </c>
    </row>
    <row r="746" spans="3:7" s="172" customFormat="1" ht="15" customHeight="1" x14ac:dyDescent="0.25">
      <c r="C746" s="178">
        <v>39076</v>
      </c>
      <c r="D746" s="187">
        <v>0</v>
      </c>
      <c r="E746" s="187">
        <v>49</v>
      </c>
      <c r="F746" s="187">
        <v>0.09</v>
      </c>
      <c r="G746" s="187">
        <v>40</v>
      </c>
    </row>
    <row r="747" spans="3:7" s="172" customFormat="1" ht="15" customHeight="1" x14ac:dyDescent="0.25">
      <c r="C747" s="178">
        <v>39077</v>
      </c>
      <c r="D747" s="187">
        <v>0.48</v>
      </c>
      <c r="E747" s="187">
        <v>57</v>
      </c>
      <c r="F747" s="187">
        <v>0.34</v>
      </c>
      <c r="G747" s="187">
        <v>44</v>
      </c>
    </row>
    <row r="748" spans="3:7" s="172" customFormat="1" ht="15" customHeight="1" x14ac:dyDescent="0.25">
      <c r="C748" s="178">
        <v>39078</v>
      </c>
      <c r="D748" s="187">
        <v>0.04</v>
      </c>
      <c r="E748" s="187">
        <v>51</v>
      </c>
      <c r="F748" s="187">
        <v>0</v>
      </c>
      <c r="G748" s="187">
        <v>39</v>
      </c>
    </row>
    <row r="749" spans="3:7" s="172" customFormat="1" ht="15" customHeight="1" x14ac:dyDescent="0.25">
      <c r="C749" s="178">
        <v>39079</v>
      </c>
      <c r="D749" s="187">
        <v>0</v>
      </c>
      <c r="E749" s="187">
        <v>50</v>
      </c>
      <c r="F749" s="187">
        <v>0</v>
      </c>
      <c r="G749" s="187">
        <v>38</v>
      </c>
    </row>
    <row r="750" spans="3:7" s="172" customFormat="1" ht="15" customHeight="1" x14ac:dyDescent="0.25">
      <c r="C750" s="178">
        <v>39080</v>
      </c>
      <c r="D750" s="187">
        <v>0</v>
      </c>
      <c r="E750" s="187">
        <v>45</v>
      </c>
      <c r="F750" s="187">
        <v>0</v>
      </c>
      <c r="G750" s="187">
        <v>30</v>
      </c>
    </row>
    <row r="751" spans="3:7" s="172" customFormat="1" ht="15" customHeight="1" x14ac:dyDescent="0.25">
      <c r="C751" s="178">
        <v>39081</v>
      </c>
      <c r="D751" s="187">
        <v>0</v>
      </c>
      <c r="E751" s="187">
        <v>46</v>
      </c>
      <c r="F751" s="187">
        <v>0.08</v>
      </c>
      <c r="G751" s="187">
        <v>31</v>
      </c>
    </row>
    <row r="752" spans="3:7" s="172" customFormat="1" ht="15" customHeight="1" x14ac:dyDescent="0.25">
      <c r="C752" s="178">
        <v>39082</v>
      </c>
      <c r="D752" s="187">
        <v>0</v>
      </c>
      <c r="E752" s="187">
        <v>49</v>
      </c>
      <c r="F752" s="187">
        <v>0</v>
      </c>
      <c r="G752" s="187">
        <v>34</v>
      </c>
    </row>
    <row r="753" spans="3:7" s="172" customFormat="1" ht="15" customHeight="1" x14ac:dyDescent="0.25">
      <c r="C753" s="178">
        <v>39083</v>
      </c>
      <c r="D753" s="187">
        <v>0</v>
      </c>
      <c r="E753" s="187">
        <v>50</v>
      </c>
      <c r="F753" s="187">
        <v>0.86</v>
      </c>
      <c r="G753" s="187">
        <v>41</v>
      </c>
    </row>
    <row r="754" spans="3:7" s="172" customFormat="1" ht="15" customHeight="1" x14ac:dyDescent="0.25">
      <c r="C754" s="178">
        <v>39084</v>
      </c>
      <c r="D754" s="187">
        <v>0</v>
      </c>
      <c r="E754" s="187">
        <v>50</v>
      </c>
      <c r="F754" s="187">
        <v>0</v>
      </c>
      <c r="G754" s="187">
        <v>40</v>
      </c>
    </row>
    <row r="755" spans="3:7" s="172" customFormat="1" ht="15" customHeight="1" x14ac:dyDescent="0.25">
      <c r="C755" s="178">
        <v>39085</v>
      </c>
      <c r="D755" s="187">
        <v>0.01</v>
      </c>
      <c r="E755" s="187">
        <v>52</v>
      </c>
      <c r="F755" s="187">
        <v>0</v>
      </c>
      <c r="G755" s="187">
        <v>43</v>
      </c>
    </row>
    <row r="756" spans="3:7" s="172" customFormat="1" ht="15" customHeight="1" x14ac:dyDescent="0.25">
      <c r="C756" s="178">
        <v>39086</v>
      </c>
      <c r="D756" s="187">
        <v>0.12</v>
      </c>
      <c r="E756" s="187">
        <v>51</v>
      </c>
      <c r="F756" s="187">
        <v>0</v>
      </c>
      <c r="G756" s="187">
        <v>46</v>
      </c>
    </row>
    <row r="757" spans="3:7" s="172" customFormat="1" ht="15" customHeight="1" x14ac:dyDescent="0.25">
      <c r="C757" s="178">
        <v>39087</v>
      </c>
      <c r="D757" s="187">
        <v>0</v>
      </c>
      <c r="E757" s="187">
        <v>49</v>
      </c>
      <c r="F757" s="187">
        <v>0.01</v>
      </c>
      <c r="G757" s="187">
        <v>56</v>
      </c>
    </row>
    <row r="758" spans="3:7" s="172" customFormat="1" ht="15" customHeight="1" x14ac:dyDescent="0.25">
      <c r="C758" s="178">
        <v>39088</v>
      </c>
      <c r="D758" s="187">
        <v>0</v>
      </c>
      <c r="E758" s="187">
        <v>47</v>
      </c>
      <c r="F758" s="187">
        <v>7.0000000000000007E-2</v>
      </c>
      <c r="G758" s="187">
        <v>60</v>
      </c>
    </row>
    <row r="759" spans="3:7" s="172" customFormat="1" ht="15" customHeight="1" x14ac:dyDescent="0.25">
      <c r="C759" s="178">
        <v>39089</v>
      </c>
      <c r="D759" s="187">
        <v>0</v>
      </c>
      <c r="E759" s="187">
        <v>50</v>
      </c>
      <c r="F759" s="187">
        <v>0</v>
      </c>
      <c r="G759" s="187">
        <v>47</v>
      </c>
    </row>
    <row r="760" spans="3:7" s="172" customFormat="1" ht="15" customHeight="1" x14ac:dyDescent="0.25">
      <c r="C760" s="178">
        <v>39090</v>
      </c>
      <c r="D760" s="187">
        <v>0</v>
      </c>
      <c r="E760" s="187">
        <v>54</v>
      </c>
      <c r="F760" s="187">
        <v>0.56999999999999995</v>
      </c>
      <c r="G760" s="187">
        <v>47</v>
      </c>
    </row>
    <row r="761" spans="3:7" s="172" customFormat="1" ht="15" customHeight="1" x14ac:dyDescent="0.25">
      <c r="C761" s="178">
        <v>39091</v>
      </c>
      <c r="D761" s="187">
        <v>0</v>
      </c>
      <c r="E761" s="187">
        <v>51</v>
      </c>
      <c r="F761" s="187">
        <v>0</v>
      </c>
      <c r="G761" s="187">
        <v>39</v>
      </c>
    </row>
    <row r="762" spans="3:7" s="172" customFormat="1" ht="15" customHeight="1" x14ac:dyDescent="0.25">
      <c r="C762" s="178">
        <v>39092</v>
      </c>
      <c r="D762" s="187">
        <v>0</v>
      </c>
      <c r="E762" s="187">
        <v>47</v>
      </c>
      <c r="F762" s="187">
        <v>0</v>
      </c>
      <c r="G762" s="187">
        <v>30</v>
      </c>
    </row>
    <row r="763" spans="3:7" s="172" customFormat="1" ht="15" customHeight="1" x14ac:dyDescent="0.25">
      <c r="C763" s="178">
        <v>39093</v>
      </c>
      <c r="D763" s="187">
        <v>0</v>
      </c>
      <c r="E763" s="187">
        <v>45</v>
      </c>
      <c r="F763" s="187">
        <v>0</v>
      </c>
      <c r="G763" s="187">
        <v>28</v>
      </c>
    </row>
    <row r="764" spans="3:7" s="172" customFormat="1" ht="15" customHeight="1" x14ac:dyDescent="0.25">
      <c r="C764" s="178">
        <v>39094</v>
      </c>
      <c r="D764" s="187">
        <v>0</v>
      </c>
      <c r="E764" s="187">
        <v>42</v>
      </c>
      <c r="F764" s="187">
        <v>0</v>
      </c>
      <c r="G764" s="187">
        <v>43</v>
      </c>
    </row>
    <row r="765" spans="3:7" s="172" customFormat="1" ht="15" customHeight="1" x14ac:dyDescent="0.25">
      <c r="C765" s="178">
        <v>39095</v>
      </c>
      <c r="D765" s="187">
        <v>0</v>
      </c>
      <c r="E765" s="187">
        <v>43</v>
      </c>
      <c r="F765" s="187">
        <v>0.06</v>
      </c>
      <c r="G765" s="187">
        <v>45</v>
      </c>
    </row>
    <row r="766" spans="3:7" s="172" customFormat="1" ht="15" customHeight="1" x14ac:dyDescent="0.25">
      <c r="C766" s="178">
        <v>39096</v>
      </c>
      <c r="D766" s="187">
        <v>0</v>
      </c>
      <c r="E766" s="187">
        <v>40</v>
      </c>
      <c r="F766" s="187">
        <v>0.13</v>
      </c>
      <c r="G766" s="187">
        <v>36</v>
      </c>
    </row>
    <row r="767" spans="3:7" s="172" customFormat="1" ht="15" customHeight="1" x14ac:dyDescent="0.25">
      <c r="C767" s="178">
        <v>39097</v>
      </c>
      <c r="D767" s="187">
        <v>0</v>
      </c>
      <c r="E767" s="187">
        <v>43</v>
      </c>
      <c r="F767" s="187">
        <v>0.64</v>
      </c>
      <c r="G767" s="187">
        <v>36</v>
      </c>
    </row>
    <row r="768" spans="3:7" s="172" customFormat="1" ht="15" customHeight="1" x14ac:dyDescent="0.25">
      <c r="C768" s="178">
        <v>39098</v>
      </c>
      <c r="D768" s="187">
        <v>0.11</v>
      </c>
      <c r="E768" s="187">
        <v>42</v>
      </c>
      <c r="F768" s="187">
        <v>0.06</v>
      </c>
      <c r="G768" s="187">
        <v>30</v>
      </c>
    </row>
    <row r="769" spans="3:7" s="172" customFormat="1" ht="15" customHeight="1" x14ac:dyDescent="0.25">
      <c r="C769" s="178">
        <v>39099</v>
      </c>
      <c r="D769" s="187">
        <v>0.04</v>
      </c>
      <c r="E769" s="187">
        <v>47</v>
      </c>
      <c r="F769" s="187">
        <v>0</v>
      </c>
      <c r="G769" s="187">
        <v>14</v>
      </c>
    </row>
    <row r="770" spans="3:7" s="172" customFormat="1" ht="15" customHeight="1" x14ac:dyDescent="0.25">
      <c r="C770" s="178">
        <v>39100</v>
      </c>
      <c r="D770" s="187">
        <v>0</v>
      </c>
      <c r="E770" s="187">
        <v>46</v>
      </c>
      <c r="F770" s="187">
        <v>0.12</v>
      </c>
      <c r="G770" s="187">
        <v>26</v>
      </c>
    </row>
    <row r="771" spans="3:7" s="172" customFormat="1" ht="15" customHeight="1" x14ac:dyDescent="0.25">
      <c r="C771" s="178">
        <v>39101</v>
      </c>
      <c r="D771" s="187">
        <v>0</v>
      </c>
      <c r="E771" s="187">
        <v>46</v>
      </c>
      <c r="F771" s="187">
        <v>0.01</v>
      </c>
      <c r="G771" s="187">
        <v>37</v>
      </c>
    </row>
    <row r="772" spans="3:7" s="172" customFormat="1" ht="15" customHeight="1" x14ac:dyDescent="0.25">
      <c r="C772" s="178">
        <v>39102</v>
      </c>
      <c r="D772" s="187">
        <v>0</v>
      </c>
      <c r="E772" s="187">
        <v>49</v>
      </c>
      <c r="F772" s="187">
        <v>0</v>
      </c>
      <c r="G772" s="187">
        <v>25</v>
      </c>
    </row>
    <row r="773" spans="3:7" s="172" customFormat="1" ht="15" customHeight="1" x14ac:dyDescent="0.25">
      <c r="C773" s="178">
        <v>39103</v>
      </c>
      <c r="D773" s="187">
        <v>0</v>
      </c>
      <c r="E773" s="187">
        <v>53</v>
      </c>
      <c r="F773" s="187">
        <v>0</v>
      </c>
      <c r="G773" s="187">
        <v>20</v>
      </c>
    </row>
    <row r="774" spans="3:7" s="172" customFormat="1" ht="15" customHeight="1" x14ac:dyDescent="0.25">
      <c r="C774" s="178">
        <v>39104</v>
      </c>
      <c r="D774" s="187">
        <v>0</v>
      </c>
      <c r="E774" s="187">
        <v>52</v>
      </c>
      <c r="F774" s="187">
        <v>0.02</v>
      </c>
      <c r="G774" s="187">
        <v>24</v>
      </c>
    </row>
    <row r="775" spans="3:7" s="172" customFormat="1" ht="15" customHeight="1" x14ac:dyDescent="0.25">
      <c r="C775" s="178">
        <v>39105</v>
      </c>
      <c r="D775" s="187">
        <v>0</v>
      </c>
      <c r="E775" s="187">
        <v>49</v>
      </c>
      <c r="F775" s="187">
        <v>0</v>
      </c>
      <c r="G775" s="187">
        <v>27</v>
      </c>
    </row>
    <row r="776" spans="3:7" s="172" customFormat="1" ht="15" customHeight="1" x14ac:dyDescent="0.25">
      <c r="C776" s="178">
        <v>39106</v>
      </c>
      <c r="D776" s="187">
        <v>0</v>
      </c>
      <c r="E776" s="187">
        <v>48</v>
      </c>
      <c r="F776" s="187">
        <v>0</v>
      </c>
      <c r="G776" s="187">
        <v>34</v>
      </c>
    </row>
    <row r="777" spans="3:7" s="172" customFormat="1" ht="15" customHeight="1" x14ac:dyDescent="0.25">
      <c r="C777" s="178">
        <v>39107</v>
      </c>
      <c r="D777" s="187">
        <v>0</v>
      </c>
      <c r="E777" s="187">
        <v>46</v>
      </c>
      <c r="F777" s="187">
        <v>0</v>
      </c>
      <c r="G777" s="187">
        <v>18</v>
      </c>
    </row>
    <row r="778" spans="3:7" s="172" customFormat="1" ht="15" customHeight="1" x14ac:dyDescent="0.25">
      <c r="C778" s="178">
        <v>39108</v>
      </c>
      <c r="D778" s="187">
        <v>0.2</v>
      </c>
      <c r="E778" s="187">
        <v>45</v>
      </c>
      <c r="F778" s="187">
        <v>0</v>
      </c>
      <c r="G778" s="187">
        <v>8</v>
      </c>
    </row>
    <row r="779" spans="3:7" s="172" customFormat="1" ht="15" customHeight="1" x14ac:dyDescent="0.25">
      <c r="C779" s="178">
        <v>39109</v>
      </c>
      <c r="D779" s="187">
        <v>0.08</v>
      </c>
      <c r="E779" s="187">
        <v>52</v>
      </c>
      <c r="F779" s="187">
        <v>0</v>
      </c>
      <c r="G779" s="187">
        <v>17</v>
      </c>
    </row>
    <row r="780" spans="3:7" s="172" customFormat="1" ht="15" customHeight="1" x14ac:dyDescent="0.25">
      <c r="C780" s="178">
        <v>39110</v>
      </c>
      <c r="D780" s="187">
        <v>0.09</v>
      </c>
      <c r="E780" s="187">
        <v>52</v>
      </c>
      <c r="F780" s="187">
        <v>0.02</v>
      </c>
      <c r="G780" s="187">
        <v>32</v>
      </c>
    </row>
    <row r="781" spans="3:7" s="172" customFormat="1" ht="15" customHeight="1" x14ac:dyDescent="0.25">
      <c r="C781" s="178">
        <v>39111</v>
      </c>
      <c r="D781" s="187">
        <v>0</v>
      </c>
      <c r="E781" s="187">
        <v>54</v>
      </c>
      <c r="F781" s="187">
        <v>0</v>
      </c>
      <c r="G781" s="187">
        <v>24</v>
      </c>
    </row>
    <row r="782" spans="3:7" s="172" customFormat="1" ht="15" customHeight="1" x14ac:dyDescent="0.25">
      <c r="C782" s="178">
        <v>39112</v>
      </c>
      <c r="D782" s="187">
        <v>0</v>
      </c>
      <c r="E782" s="187">
        <v>51</v>
      </c>
      <c r="F782" s="187">
        <v>0</v>
      </c>
      <c r="G782" s="187">
        <v>25</v>
      </c>
    </row>
    <row r="783" spans="3:7" s="172" customFormat="1" ht="15" customHeight="1" x14ac:dyDescent="0.25">
      <c r="C783" s="178">
        <v>39113</v>
      </c>
      <c r="D783" s="187">
        <v>0</v>
      </c>
      <c r="E783" s="187">
        <v>52</v>
      </c>
      <c r="F783" s="187">
        <v>0</v>
      </c>
      <c r="G783" s="187">
        <v>26</v>
      </c>
    </row>
    <row r="784" spans="3:7" s="172" customFormat="1" ht="15" customHeight="1" x14ac:dyDescent="0.25">
      <c r="C784" s="178">
        <v>39114</v>
      </c>
      <c r="D784" s="187">
        <v>0</v>
      </c>
      <c r="E784" s="187">
        <v>50</v>
      </c>
      <c r="F784" s="187">
        <v>0</v>
      </c>
      <c r="G784" s="187">
        <v>30</v>
      </c>
    </row>
    <row r="785" spans="3:7" s="172" customFormat="1" ht="15" customHeight="1" x14ac:dyDescent="0.25">
      <c r="C785" s="178">
        <v>39115</v>
      </c>
      <c r="D785" s="187">
        <v>0</v>
      </c>
      <c r="E785" s="187">
        <v>51</v>
      </c>
      <c r="F785" s="187">
        <v>0.19</v>
      </c>
      <c r="G785" s="187">
        <v>33</v>
      </c>
    </row>
    <row r="786" spans="3:7" s="172" customFormat="1" ht="15" customHeight="1" x14ac:dyDescent="0.25">
      <c r="C786" s="178">
        <v>39116</v>
      </c>
      <c r="D786" s="187">
        <v>0</v>
      </c>
      <c r="E786" s="187">
        <v>48</v>
      </c>
      <c r="F786" s="187">
        <v>0.06</v>
      </c>
      <c r="G786" s="187">
        <v>29</v>
      </c>
    </row>
    <row r="787" spans="3:7" s="172" customFormat="1" ht="15" customHeight="1" x14ac:dyDescent="0.25">
      <c r="C787" s="178">
        <v>39117</v>
      </c>
      <c r="D787" s="187">
        <v>0</v>
      </c>
      <c r="E787" s="187">
        <v>52</v>
      </c>
      <c r="F787" s="187">
        <v>0</v>
      </c>
      <c r="G787" s="187">
        <v>20</v>
      </c>
    </row>
    <row r="788" spans="3:7" s="172" customFormat="1" ht="15" customHeight="1" x14ac:dyDescent="0.25">
      <c r="C788" s="178">
        <v>39118</v>
      </c>
      <c r="D788" s="187">
        <v>0</v>
      </c>
      <c r="E788" s="187">
        <v>55</v>
      </c>
      <c r="F788" s="187">
        <v>0</v>
      </c>
      <c r="G788" s="187">
        <v>15</v>
      </c>
    </row>
    <row r="789" spans="3:7" s="172" customFormat="1" ht="15" customHeight="1" x14ac:dyDescent="0.25">
      <c r="C789" s="178">
        <v>39119</v>
      </c>
      <c r="D789" s="187">
        <v>0</v>
      </c>
      <c r="E789" s="187">
        <v>51</v>
      </c>
      <c r="F789" s="187">
        <v>0</v>
      </c>
      <c r="G789" s="187">
        <v>21</v>
      </c>
    </row>
    <row r="790" spans="3:7" s="172" customFormat="1" ht="15" customHeight="1" x14ac:dyDescent="0.25">
      <c r="C790" s="178">
        <v>39120</v>
      </c>
      <c r="D790" s="187">
        <v>0.11</v>
      </c>
      <c r="E790" s="187">
        <v>55</v>
      </c>
      <c r="F790" s="187">
        <v>0</v>
      </c>
      <c r="G790" s="187">
        <v>18</v>
      </c>
    </row>
    <row r="791" spans="3:7" s="172" customFormat="1" ht="15" customHeight="1" x14ac:dyDescent="0.25">
      <c r="C791" s="178">
        <v>39121</v>
      </c>
      <c r="D791" s="187">
        <v>0.31</v>
      </c>
      <c r="E791" s="187">
        <v>54</v>
      </c>
      <c r="F791" s="187">
        <v>0</v>
      </c>
      <c r="G791" s="187">
        <v>21</v>
      </c>
    </row>
    <row r="792" spans="3:7" s="172" customFormat="1" ht="15" customHeight="1" x14ac:dyDescent="0.25">
      <c r="C792" s="178">
        <v>39122</v>
      </c>
      <c r="D792" s="187">
        <v>0.35</v>
      </c>
      <c r="E792" s="187">
        <v>57</v>
      </c>
      <c r="F792" s="187">
        <v>0</v>
      </c>
      <c r="G792" s="187">
        <v>24</v>
      </c>
    </row>
    <row r="793" spans="3:7" s="172" customFormat="1" ht="15" customHeight="1" x14ac:dyDescent="0.25">
      <c r="C793" s="178">
        <v>39123</v>
      </c>
      <c r="D793" s="187">
        <v>1</v>
      </c>
      <c r="E793" s="187">
        <v>58</v>
      </c>
      <c r="F793" s="187">
        <v>0</v>
      </c>
      <c r="G793" s="187">
        <v>26</v>
      </c>
    </row>
    <row r="794" spans="3:7" s="172" customFormat="1" ht="15" customHeight="1" x14ac:dyDescent="0.25">
      <c r="C794" s="178">
        <v>39124</v>
      </c>
      <c r="D794" s="187">
        <v>0.02</v>
      </c>
      <c r="E794" s="187">
        <v>53</v>
      </c>
      <c r="F794" s="187">
        <v>0</v>
      </c>
      <c r="G794" s="187">
        <v>25</v>
      </c>
    </row>
    <row r="795" spans="3:7" s="172" customFormat="1" ht="15" customHeight="1" x14ac:dyDescent="0.25">
      <c r="C795" s="178">
        <v>39125</v>
      </c>
      <c r="D795" s="187">
        <v>0.28000000000000003</v>
      </c>
      <c r="E795" s="187">
        <v>51</v>
      </c>
      <c r="F795" s="187">
        <v>0</v>
      </c>
      <c r="G795" s="187">
        <v>29</v>
      </c>
    </row>
    <row r="796" spans="3:7" s="172" customFormat="1" ht="15" customHeight="1" x14ac:dyDescent="0.25">
      <c r="C796" s="178">
        <v>39126</v>
      </c>
      <c r="D796" s="187">
        <v>0</v>
      </c>
      <c r="E796" s="187">
        <v>52</v>
      </c>
      <c r="F796" s="187">
        <v>0</v>
      </c>
      <c r="G796" s="187">
        <v>16</v>
      </c>
    </row>
    <row r="797" spans="3:7" s="172" customFormat="1" ht="15" customHeight="1" x14ac:dyDescent="0.25">
      <c r="C797" s="178">
        <v>39127</v>
      </c>
      <c r="D797" s="187">
        <v>0</v>
      </c>
      <c r="E797" s="187">
        <v>53</v>
      </c>
      <c r="F797" s="187">
        <v>1.62</v>
      </c>
      <c r="G797" s="187">
        <v>26</v>
      </c>
    </row>
    <row r="798" spans="3:7" s="172" customFormat="1" ht="15" customHeight="1" x14ac:dyDescent="0.25">
      <c r="C798" s="178">
        <v>39128</v>
      </c>
      <c r="D798" s="187">
        <v>0</v>
      </c>
      <c r="E798" s="187">
        <v>55</v>
      </c>
      <c r="F798" s="187">
        <v>0</v>
      </c>
      <c r="G798" s="187">
        <v>17</v>
      </c>
    </row>
    <row r="799" spans="3:7" s="172" customFormat="1" ht="15" customHeight="1" x14ac:dyDescent="0.25">
      <c r="C799" s="178">
        <v>39129</v>
      </c>
      <c r="D799" s="187">
        <v>0</v>
      </c>
      <c r="E799" s="187">
        <v>58</v>
      </c>
      <c r="F799" s="187">
        <v>0</v>
      </c>
      <c r="G799" s="187">
        <v>20</v>
      </c>
    </row>
    <row r="800" spans="3:7" s="172" customFormat="1" ht="15" customHeight="1" x14ac:dyDescent="0.25">
      <c r="C800" s="178">
        <v>39130</v>
      </c>
      <c r="D800" s="187">
        <v>0</v>
      </c>
      <c r="E800" s="187">
        <v>62</v>
      </c>
      <c r="F800" s="187">
        <v>0</v>
      </c>
      <c r="G800" s="187">
        <v>29</v>
      </c>
    </row>
    <row r="801" spans="3:7" s="172" customFormat="1" ht="15" customHeight="1" x14ac:dyDescent="0.25">
      <c r="C801" s="178">
        <v>39131</v>
      </c>
      <c r="D801" s="187">
        <v>0</v>
      </c>
      <c r="E801" s="187">
        <v>53</v>
      </c>
      <c r="F801" s="187">
        <v>0</v>
      </c>
      <c r="G801" s="187">
        <v>27</v>
      </c>
    </row>
    <row r="802" spans="3:7" s="172" customFormat="1" ht="15" customHeight="1" x14ac:dyDescent="0.25">
      <c r="C802" s="178">
        <v>39132</v>
      </c>
      <c r="D802" s="187">
        <v>0</v>
      </c>
      <c r="E802" s="187">
        <v>53</v>
      </c>
      <c r="F802" s="187">
        <v>0</v>
      </c>
      <c r="G802" s="187">
        <v>15</v>
      </c>
    </row>
    <row r="803" spans="3:7" s="172" customFormat="1" ht="15" customHeight="1" x14ac:dyDescent="0.25">
      <c r="C803" s="178">
        <v>39133</v>
      </c>
      <c r="D803" s="187">
        <v>0</v>
      </c>
      <c r="E803" s="187">
        <v>54</v>
      </c>
      <c r="F803" s="187">
        <v>0</v>
      </c>
      <c r="G803" s="187">
        <v>35</v>
      </c>
    </row>
    <row r="804" spans="3:7" s="172" customFormat="1" ht="15" customHeight="1" x14ac:dyDescent="0.25">
      <c r="C804" s="178">
        <v>39134</v>
      </c>
      <c r="D804" s="187">
        <v>0</v>
      </c>
      <c r="E804" s="187">
        <v>55</v>
      </c>
      <c r="F804" s="187">
        <v>0</v>
      </c>
      <c r="G804" s="187">
        <v>40</v>
      </c>
    </row>
    <row r="805" spans="3:7" s="172" customFormat="1" ht="15" customHeight="1" x14ac:dyDescent="0.25">
      <c r="C805" s="178">
        <v>39135</v>
      </c>
      <c r="D805" s="187">
        <v>0.55000000000000004</v>
      </c>
      <c r="E805" s="187">
        <v>49</v>
      </c>
      <c r="F805" s="187">
        <v>0.02</v>
      </c>
      <c r="G805" s="187">
        <v>34</v>
      </c>
    </row>
    <row r="806" spans="3:7" s="172" customFormat="1" ht="15" customHeight="1" x14ac:dyDescent="0.25">
      <c r="C806" s="178">
        <v>39136</v>
      </c>
      <c r="D806" s="187">
        <v>0.04</v>
      </c>
      <c r="E806" s="187">
        <v>48</v>
      </c>
      <c r="F806" s="187">
        <v>0.01</v>
      </c>
      <c r="G806" s="187">
        <v>26</v>
      </c>
    </row>
    <row r="807" spans="3:7" s="172" customFormat="1" ht="15" customHeight="1" x14ac:dyDescent="0.25">
      <c r="C807" s="178">
        <v>39137</v>
      </c>
      <c r="D807" s="187">
        <v>0.18</v>
      </c>
      <c r="E807" s="187">
        <v>51</v>
      </c>
      <c r="F807" s="187">
        <v>0</v>
      </c>
      <c r="G807" s="187">
        <v>25</v>
      </c>
    </row>
    <row r="808" spans="3:7" s="172" customFormat="1" ht="15" customHeight="1" x14ac:dyDescent="0.25">
      <c r="C808" s="178">
        <v>39138</v>
      </c>
      <c r="D808" s="187">
        <v>0.1</v>
      </c>
      <c r="E808" s="187">
        <v>52</v>
      </c>
      <c r="F808" s="187">
        <v>0</v>
      </c>
      <c r="G808" s="187">
        <v>34</v>
      </c>
    </row>
    <row r="809" spans="3:7" s="172" customFormat="1" ht="15" customHeight="1" x14ac:dyDescent="0.25">
      <c r="C809" s="178">
        <v>39139</v>
      </c>
      <c r="D809" s="187">
        <v>1.05</v>
      </c>
      <c r="E809" s="187">
        <v>50</v>
      </c>
      <c r="F809" s="187">
        <v>0.3</v>
      </c>
      <c r="G809" s="187">
        <v>34</v>
      </c>
    </row>
    <row r="810" spans="3:7" s="172" customFormat="1" ht="15" customHeight="1" x14ac:dyDescent="0.25">
      <c r="C810" s="178">
        <v>39140</v>
      </c>
      <c r="D810" s="187">
        <v>0.13</v>
      </c>
      <c r="E810" s="187">
        <v>47</v>
      </c>
      <c r="F810" s="187">
        <v>0</v>
      </c>
      <c r="G810" s="187">
        <v>34</v>
      </c>
    </row>
    <row r="811" spans="3:7" s="172" customFormat="1" ht="15" customHeight="1" x14ac:dyDescent="0.25">
      <c r="C811" s="178">
        <v>39141</v>
      </c>
      <c r="D811" s="187">
        <v>0.02</v>
      </c>
      <c r="E811" s="187">
        <v>47</v>
      </c>
      <c r="F811" s="187">
        <v>0</v>
      </c>
      <c r="G811" s="187">
        <v>36</v>
      </c>
    </row>
    <row r="812" spans="3:7" s="172" customFormat="1" ht="15" customHeight="1" x14ac:dyDescent="0.25">
      <c r="C812" s="178">
        <v>39142</v>
      </c>
      <c r="D812" s="187">
        <v>0</v>
      </c>
      <c r="E812" s="187">
        <v>47</v>
      </c>
      <c r="F812" s="187">
        <v>0</v>
      </c>
      <c r="G812" s="187">
        <v>33</v>
      </c>
    </row>
    <row r="813" spans="3:7" s="172" customFormat="1" ht="15" customHeight="1" x14ac:dyDescent="0.25">
      <c r="C813" s="178">
        <v>39143</v>
      </c>
      <c r="D813" s="187">
        <v>0</v>
      </c>
      <c r="E813" s="187">
        <v>49</v>
      </c>
      <c r="F813" s="187">
        <v>1.48</v>
      </c>
      <c r="G813" s="187">
        <v>38</v>
      </c>
    </row>
    <row r="814" spans="3:7" s="172" customFormat="1" ht="15" customHeight="1" x14ac:dyDescent="0.25">
      <c r="C814" s="178">
        <v>39144</v>
      </c>
      <c r="D814" s="187">
        <v>0</v>
      </c>
      <c r="E814" s="187">
        <v>54</v>
      </c>
      <c r="F814" s="187">
        <v>0</v>
      </c>
      <c r="G814" s="187">
        <v>44</v>
      </c>
    </row>
    <row r="815" spans="3:7" s="172" customFormat="1" ht="15" customHeight="1" x14ac:dyDescent="0.25">
      <c r="C815" s="178">
        <v>39145</v>
      </c>
      <c r="D815" s="187">
        <v>0</v>
      </c>
      <c r="E815" s="187">
        <v>57</v>
      </c>
      <c r="F815" s="187">
        <v>0</v>
      </c>
      <c r="G815" s="187">
        <v>36</v>
      </c>
    </row>
    <row r="816" spans="3:7" s="172" customFormat="1" ht="15" customHeight="1" x14ac:dyDescent="0.25">
      <c r="C816" s="178">
        <v>39146</v>
      </c>
      <c r="D816" s="187">
        <v>0</v>
      </c>
      <c r="E816" s="187">
        <v>59</v>
      </c>
      <c r="F816" s="187">
        <v>0</v>
      </c>
      <c r="G816" s="187">
        <v>31</v>
      </c>
    </row>
    <row r="817" spans="3:7" s="172" customFormat="1" ht="15" customHeight="1" x14ac:dyDescent="0.25">
      <c r="C817" s="178">
        <v>39147</v>
      </c>
      <c r="D817" s="187">
        <v>0</v>
      </c>
      <c r="E817" s="187">
        <v>54</v>
      </c>
      <c r="F817" s="187">
        <v>0</v>
      </c>
      <c r="G817" s="187">
        <v>15</v>
      </c>
    </row>
    <row r="818" spans="3:7" s="172" customFormat="1" ht="15" customHeight="1" x14ac:dyDescent="0.25">
      <c r="C818" s="178">
        <v>39148</v>
      </c>
      <c r="D818" s="187">
        <v>0</v>
      </c>
      <c r="E818" s="187">
        <v>55</v>
      </c>
      <c r="F818" s="187">
        <v>0</v>
      </c>
      <c r="G818" s="187">
        <v>15</v>
      </c>
    </row>
    <row r="819" spans="3:7" s="172" customFormat="1" ht="15" customHeight="1" x14ac:dyDescent="0.25">
      <c r="C819" s="178">
        <v>39149</v>
      </c>
      <c r="D819" s="187">
        <v>0</v>
      </c>
      <c r="E819" s="187">
        <v>53</v>
      </c>
      <c r="F819" s="187">
        <v>0</v>
      </c>
      <c r="G819" s="187">
        <v>17</v>
      </c>
    </row>
    <row r="820" spans="3:7" s="172" customFormat="1" ht="15" customHeight="1" x14ac:dyDescent="0.25">
      <c r="C820" s="178">
        <v>39150</v>
      </c>
      <c r="D820" s="187">
        <v>0</v>
      </c>
      <c r="E820" s="187">
        <v>52</v>
      </c>
      <c r="F820" s="187">
        <v>0</v>
      </c>
      <c r="G820" s="187">
        <v>18</v>
      </c>
    </row>
    <row r="821" spans="3:7" s="172" customFormat="1" ht="15" customHeight="1" x14ac:dyDescent="0.25">
      <c r="C821" s="178">
        <v>39151</v>
      </c>
      <c r="D821" s="187">
        <v>0</v>
      </c>
      <c r="E821" s="187">
        <v>57</v>
      </c>
      <c r="F821" s="187">
        <v>0</v>
      </c>
      <c r="G821" s="187">
        <v>38</v>
      </c>
    </row>
    <row r="822" spans="3:7" s="172" customFormat="1" ht="15" customHeight="1" x14ac:dyDescent="0.25">
      <c r="C822" s="178">
        <v>39152</v>
      </c>
      <c r="D822" s="187">
        <v>0</v>
      </c>
      <c r="E822" s="187">
        <v>64</v>
      </c>
      <c r="F822" s="187">
        <v>0.27</v>
      </c>
      <c r="G822" s="187">
        <v>46</v>
      </c>
    </row>
    <row r="823" spans="3:7" s="172" customFormat="1" ht="15" customHeight="1" x14ac:dyDescent="0.25">
      <c r="C823" s="178">
        <v>39153</v>
      </c>
      <c r="D823" s="187">
        <v>0</v>
      </c>
      <c r="E823" s="187">
        <v>66</v>
      </c>
      <c r="F823" s="187">
        <v>0</v>
      </c>
      <c r="G823" s="187">
        <v>45</v>
      </c>
    </row>
    <row r="824" spans="3:7" s="172" customFormat="1" ht="15" customHeight="1" x14ac:dyDescent="0.25">
      <c r="C824" s="178">
        <v>39154</v>
      </c>
      <c r="D824" s="187">
        <v>0</v>
      </c>
      <c r="E824" s="187">
        <v>57</v>
      </c>
      <c r="F824" s="187">
        <v>0</v>
      </c>
      <c r="G824" s="187">
        <v>50</v>
      </c>
    </row>
    <row r="825" spans="3:7" s="172" customFormat="1" ht="15" customHeight="1" x14ac:dyDescent="0.25">
      <c r="C825" s="178">
        <v>39155</v>
      </c>
      <c r="D825" s="187">
        <v>0</v>
      </c>
      <c r="E825" s="187">
        <v>55</v>
      </c>
      <c r="F825" s="187">
        <v>0</v>
      </c>
      <c r="G825" s="187">
        <v>57</v>
      </c>
    </row>
    <row r="826" spans="3:7" s="172" customFormat="1" ht="15" customHeight="1" x14ac:dyDescent="0.25">
      <c r="C826" s="178">
        <v>39156</v>
      </c>
      <c r="D826" s="187">
        <v>0</v>
      </c>
      <c r="E826" s="187">
        <v>61</v>
      </c>
      <c r="F826" s="187">
        <v>0.12</v>
      </c>
      <c r="G826" s="187">
        <v>48</v>
      </c>
    </row>
    <row r="827" spans="3:7" s="172" customFormat="1" ht="15" customHeight="1" x14ac:dyDescent="0.25">
      <c r="C827" s="178">
        <v>39157</v>
      </c>
      <c r="D827" s="187">
        <v>0</v>
      </c>
      <c r="E827" s="187">
        <v>64</v>
      </c>
      <c r="F827" s="187">
        <v>0.42</v>
      </c>
      <c r="G827" s="187">
        <v>32</v>
      </c>
    </row>
    <row r="828" spans="3:7" s="172" customFormat="1" ht="15" customHeight="1" x14ac:dyDescent="0.25">
      <c r="C828" s="178">
        <v>39158</v>
      </c>
      <c r="D828" s="187">
        <v>0</v>
      </c>
      <c r="E828" s="187">
        <v>54</v>
      </c>
      <c r="F828" s="187">
        <v>1.46</v>
      </c>
      <c r="G828" s="187">
        <v>32</v>
      </c>
    </row>
    <row r="829" spans="3:7" s="172" customFormat="1" ht="15" customHeight="1" x14ac:dyDescent="0.25">
      <c r="C829" s="178">
        <v>39159</v>
      </c>
      <c r="D829" s="187">
        <v>0</v>
      </c>
      <c r="E829" s="187">
        <v>56</v>
      </c>
      <c r="F829" s="187">
        <v>0</v>
      </c>
      <c r="G829" s="187">
        <v>29</v>
      </c>
    </row>
    <row r="830" spans="3:7" s="172" customFormat="1" ht="15" customHeight="1" x14ac:dyDescent="0.25">
      <c r="C830" s="178">
        <v>39160</v>
      </c>
      <c r="D830" s="187">
        <v>0</v>
      </c>
      <c r="E830" s="187">
        <v>55</v>
      </c>
      <c r="F830" s="187">
        <v>0.05</v>
      </c>
      <c r="G830" s="187">
        <v>34</v>
      </c>
    </row>
    <row r="831" spans="3:7" s="172" customFormat="1" ht="15" customHeight="1" x14ac:dyDescent="0.25">
      <c r="C831" s="178">
        <v>39161</v>
      </c>
      <c r="D831" s="187">
        <v>0.13</v>
      </c>
      <c r="E831" s="187">
        <v>53</v>
      </c>
      <c r="F831" s="187">
        <v>0.02</v>
      </c>
      <c r="G831" s="187">
        <v>34</v>
      </c>
    </row>
    <row r="832" spans="3:7" s="172" customFormat="1" ht="15" customHeight="1" x14ac:dyDescent="0.25">
      <c r="C832" s="178">
        <v>39162</v>
      </c>
      <c r="D832" s="187">
        <v>0</v>
      </c>
      <c r="E832" s="187">
        <v>54</v>
      </c>
      <c r="F832" s="187">
        <v>0</v>
      </c>
      <c r="G832" s="187">
        <v>28</v>
      </c>
    </row>
    <row r="833" spans="3:7" s="172" customFormat="1" ht="15" customHeight="1" x14ac:dyDescent="0.25">
      <c r="C833" s="178">
        <v>39163</v>
      </c>
      <c r="D833" s="187">
        <v>0</v>
      </c>
      <c r="E833" s="187">
        <v>58</v>
      </c>
      <c r="F833" s="187">
        <v>0</v>
      </c>
      <c r="G833" s="187">
        <v>46</v>
      </c>
    </row>
    <row r="834" spans="3:7" s="172" customFormat="1" ht="15" customHeight="1" x14ac:dyDescent="0.25">
      <c r="C834" s="178">
        <v>39164</v>
      </c>
      <c r="D834" s="187">
        <v>0</v>
      </c>
      <c r="E834" s="187">
        <v>59</v>
      </c>
      <c r="F834" s="187">
        <v>0</v>
      </c>
      <c r="G834" s="187">
        <v>50</v>
      </c>
    </row>
    <row r="835" spans="3:7" s="172" customFormat="1" ht="15" customHeight="1" x14ac:dyDescent="0.25">
      <c r="C835" s="178">
        <v>39165</v>
      </c>
      <c r="D835" s="187">
        <v>0</v>
      </c>
      <c r="E835" s="187">
        <v>57</v>
      </c>
      <c r="F835" s="187">
        <v>0.34</v>
      </c>
      <c r="G835" s="187">
        <v>39</v>
      </c>
    </row>
    <row r="836" spans="3:7" s="172" customFormat="1" ht="15" customHeight="1" x14ac:dyDescent="0.25">
      <c r="C836" s="178">
        <v>39166</v>
      </c>
      <c r="D836" s="187">
        <v>0</v>
      </c>
      <c r="E836" s="187">
        <v>56</v>
      </c>
      <c r="F836" s="187">
        <v>0</v>
      </c>
      <c r="G836" s="187">
        <v>40</v>
      </c>
    </row>
    <row r="837" spans="3:7" s="172" customFormat="1" ht="15" customHeight="1" x14ac:dyDescent="0.25">
      <c r="C837" s="178">
        <v>39167</v>
      </c>
      <c r="D837" s="187">
        <v>0.14000000000000001</v>
      </c>
      <c r="E837" s="187">
        <v>54</v>
      </c>
      <c r="F837" s="187">
        <v>0.11</v>
      </c>
      <c r="G837" s="187">
        <v>42</v>
      </c>
    </row>
    <row r="838" spans="3:7" s="172" customFormat="1" ht="15" customHeight="1" x14ac:dyDescent="0.25">
      <c r="C838" s="178">
        <v>39168</v>
      </c>
      <c r="D838" s="187">
        <v>0</v>
      </c>
      <c r="E838" s="187">
        <v>51</v>
      </c>
      <c r="F838" s="187">
        <v>0.04</v>
      </c>
      <c r="G838" s="187">
        <v>50</v>
      </c>
    </row>
    <row r="839" spans="3:7" s="172" customFormat="1" ht="15" customHeight="1" x14ac:dyDescent="0.25">
      <c r="C839" s="178">
        <v>39169</v>
      </c>
      <c r="D839" s="187">
        <v>0</v>
      </c>
      <c r="E839" s="187">
        <v>53</v>
      </c>
      <c r="F839" s="187">
        <v>0</v>
      </c>
      <c r="G839" s="187">
        <v>48</v>
      </c>
    </row>
    <row r="840" spans="3:7" s="172" customFormat="1" ht="15" customHeight="1" x14ac:dyDescent="0.25">
      <c r="C840" s="178">
        <v>39170</v>
      </c>
      <c r="D840" s="187">
        <v>0</v>
      </c>
      <c r="E840" s="187">
        <v>58</v>
      </c>
      <c r="F840" s="187">
        <v>0</v>
      </c>
      <c r="G840" s="187">
        <v>43</v>
      </c>
    </row>
    <row r="841" spans="3:7" s="172" customFormat="1" ht="15" customHeight="1" x14ac:dyDescent="0.25">
      <c r="C841" s="178">
        <v>39171</v>
      </c>
      <c r="D841" s="187">
        <v>0</v>
      </c>
      <c r="E841" s="187">
        <v>57</v>
      </c>
      <c r="F841" s="187">
        <v>0</v>
      </c>
      <c r="G841" s="187">
        <v>50</v>
      </c>
    </row>
    <row r="842" spans="3:7" s="172" customFormat="1" ht="15" customHeight="1" x14ac:dyDescent="0.25">
      <c r="C842" s="178">
        <v>39172</v>
      </c>
      <c r="D842" s="187">
        <v>0</v>
      </c>
      <c r="E842" s="187">
        <v>55</v>
      </c>
      <c r="F842" s="187">
        <v>0</v>
      </c>
      <c r="G842" s="187">
        <v>41</v>
      </c>
    </row>
    <row r="843" spans="3:7" s="172" customFormat="1" ht="15" customHeight="1" x14ac:dyDescent="0.25">
      <c r="C843" s="178">
        <v>39173</v>
      </c>
      <c r="D843" s="187">
        <v>0</v>
      </c>
      <c r="E843" s="187">
        <v>53</v>
      </c>
      <c r="F843" s="187">
        <v>0.17</v>
      </c>
      <c r="G843" s="187">
        <v>43</v>
      </c>
    </row>
    <row r="844" spans="3:7" s="172" customFormat="1" ht="15" customHeight="1" x14ac:dyDescent="0.25">
      <c r="C844" s="178">
        <v>39174</v>
      </c>
      <c r="D844" s="187">
        <v>0</v>
      </c>
      <c r="E844" s="187">
        <v>56</v>
      </c>
      <c r="F844" s="187">
        <v>0.15</v>
      </c>
      <c r="G844" s="187">
        <v>40</v>
      </c>
    </row>
    <row r="845" spans="3:7" s="172" customFormat="1" ht="15" customHeight="1" x14ac:dyDescent="0.25">
      <c r="C845" s="178">
        <v>39175</v>
      </c>
      <c r="D845" s="187">
        <v>0</v>
      </c>
      <c r="E845" s="187">
        <v>55</v>
      </c>
      <c r="F845" s="187">
        <v>0.01</v>
      </c>
      <c r="G845" s="187">
        <v>40</v>
      </c>
    </row>
    <row r="846" spans="3:7" s="172" customFormat="1" ht="15" customHeight="1" x14ac:dyDescent="0.25">
      <c r="C846" s="178">
        <v>39176</v>
      </c>
      <c r="D846" s="187">
        <v>0</v>
      </c>
      <c r="E846" s="187">
        <v>59</v>
      </c>
      <c r="F846" s="187">
        <v>0.94</v>
      </c>
      <c r="G846" s="187">
        <v>37</v>
      </c>
    </row>
    <row r="847" spans="3:7" s="172" customFormat="1" ht="15" customHeight="1" x14ac:dyDescent="0.25">
      <c r="C847" s="178">
        <v>39177</v>
      </c>
      <c r="D847" s="187">
        <v>0</v>
      </c>
      <c r="E847" s="187">
        <v>57</v>
      </c>
      <c r="F847" s="187">
        <v>0.27</v>
      </c>
      <c r="G847" s="187">
        <v>38</v>
      </c>
    </row>
    <row r="848" spans="3:7" s="172" customFormat="1" ht="15" customHeight="1" x14ac:dyDescent="0.25">
      <c r="C848" s="178">
        <v>39178</v>
      </c>
      <c r="D848" s="187">
        <v>0</v>
      </c>
      <c r="E848" s="187">
        <v>55</v>
      </c>
      <c r="F848" s="187">
        <v>0</v>
      </c>
      <c r="G848" s="187">
        <v>34</v>
      </c>
    </row>
    <row r="849" spans="3:7" s="172" customFormat="1" ht="15" customHeight="1" x14ac:dyDescent="0.25">
      <c r="C849" s="178">
        <v>39179</v>
      </c>
      <c r="D849" s="187">
        <v>0</v>
      </c>
      <c r="E849" s="187">
        <v>57</v>
      </c>
      <c r="F849" s="187">
        <v>0</v>
      </c>
      <c r="G849" s="187">
        <v>36</v>
      </c>
    </row>
    <row r="850" spans="3:7" s="172" customFormat="1" ht="15" customHeight="1" x14ac:dyDescent="0.25">
      <c r="C850" s="178">
        <v>39180</v>
      </c>
      <c r="D850" s="187">
        <v>0</v>
      </c>
      <c r="E850" s="187">
        <v>58</v>
      </c>
      <c r="F850" s="187">
        <v>0</v>
      </c>
      <c r="G850" s="187">
        <v>36</v>
      </c>
    </row>
    <row r="851" spans="3:7" s="172" customFormat="1" ht="15" customHeight="1" x14ac:dyDescent="0.25">
      <c r="C851" s="178">
        <v>39181</v>
      </c>
      <c r="D851" s="187">
        <v>0.01</v>
      </c>
      <c r="E851" s="187">
        <v>56</v>
      </c>
      <c r="F851" s="187">
        <v>0</v>
      </c>
      <c r="G851" s="187">
        <v>42</v>
      </c>
    </row>
    <row r="852" spans="3:7" s="172" customFormat="1" ht="15" customHeight="1" x14ac:dyDescent="0.25">
      <c r="C852" s="178">
        <v>39182</v>
      </c>
      <c r="D852" s="187">
        <v>0</v>
      </c>
      <c r="E852" s="187">
        <v>57</v>
      </c>
      <c r="F852" s="187">
        <v>0</v>
      </c>
      <c r="G852" s="187">
        <v>40</v>
      </c>
    </row>
    <row r="853" spans="3:7" s="172" customFormat="1" ht="15" customHeight="1" x14ac:dyDescent="0.25">
      <c r="C853" s="178">
        <v>39183</v>
      </c>
      <c r="D853" s="187">
        <v>0.11</v>
      </c>
      <c r="E853" s="187">
        <v>55</v>
      </c>
      <c r="F853" s="187">
        <v>0</v>
      </c>
      <c r="G853" s="187">
        <v>42</v>
      </c>
    </row>
    <row r="854" spans="3:7" s="172" customFormat="1" ht="15" customHeight="1" x14ac:dyDescent="0.25">
      <c r="C854" s="178">
        <v>39184</v>
      </c>
      <c r="D854" s="187">
        <v>0</v>
      </c>
      <c r="E854" s="187">
        <v>54</v>
      </c>
      <c r="F854" s="187">
        <v>0.87</v>
      </c>
      <c r="G854" s="187">
        <v>38</v>
      </c>
    </row>
    <row r="855" spans="3:7" s="172" customFormat="1" ht="15" customHeight="1" x14ac:dyDescent="0.25">
      <c r="C855" s="178">
        <v>39185</v>
      </c>
      <c r="D855" s="187">
        <v>0</v>
      </c>
      <c r="E855" s="187">
        <v>55</v>
      </c>
      <c r="F855" s="187">
        <v>0</v>
      </c>
      <c r="G855" s="187">
        <v>42</v>
      </c>
    </row>
    <row r="856" spans="3:7" s="172" customFormat="1" ht="15" customHeight="1" x14ac:dyDescent="0.25">
      <c r="C856" s="178">
        <v>39186</v>
      </c>
      <c r="D856" s="187">
        <v>0.18</v>
      </c>
      <c r="E856" s="187">
        <v>54</v>
      </c>
      <c r="F856" s="187">
        <v>0</v>
      </c>
      <c r="G856" s="187">
        <v>46</v>
      </c>
    </row>
    <row r="857" spans="3:7" s="172" customFormat="1" ht="15" customHeight="1" x14ac:dyDescent="0.25">
      <c r="C857" s="178">
        <v>39187</v>
      </c>
      <c r="D857" s="187">
        <v>0</v>
      </c>
      <c r="E857" s="187">
        <v>55</v>
      </c>
      <c r="F857" s="187">
        <v>1.42</v>
      </c>
      <c r="G857" s="187">
        <v>41</v>
      </c>
    </row>
    <row r="858" spans="3:7" s="172" customFormat="1" ht="15" customHeight="1" x14ac:dyDescent="0.25">
      <c r="C858" s="178">
        <v>39188</v>
      </c>
      <c r="D858" s="187">
        <v>0</v>
      </c>
      <c r="E858" s="187">
        <v>60</v>
      </c>
      <c r="F858" s="187">
        <v>0.93</v>
      </c>
      <c r="G858" s="187">
        <v>45</v>
      </c>
    </row>
    <row r="859" spans="3:7" s="172" customFormat="1" ht="15" customHeight="1" x14ac:dyDescent="0.25">
      <c r="C859" s="178">
        <v>39189</v>
      </c>
      <c r="D859" s="187">
        <v>0</v>
      </c>
      <c r="E859" s="187">
        <v>54</v>
      </c>
      <c r="F859" s="187">
        <v>0.16</v>
      </c>
      <c r="G859" s="187">
        <v>40</v>
      </c>
    </row>
    <row r="860" spans="3:7" s="172" customFormat="1" ht="15" customHeight="1" x14ac:dyDescent="0.25">
      <c r="C860" s="178">
        <v>39190</v>
      </c>
      <c r="D860" s="187">
        <v>0</v>
      </c>
      <c r="E860" s="187">
        <v>52</v>
      </c>
      <c r="F860" s="187">
        <v>0.05</v>
      </c>
      <c r="G860" s="187">
        <v>41</v>
      </c>
    </row>
    <row r="861" spans="3:7" s="172" customFormat="1" ht="15" customHeight="1" x14ac:dyDescent="0.25">
      <c r="C861" s="178">
        <v>39191</v>
      </c>
      <c r="D861" s="187">
        <v>0.25</v>
      </c>
      <c r="E861" s="187">
        <v>53</v>
      </c>
      <c r="F861" s="187">
        <v>0</v>
      </c>
      <c r="G861" s="187">
        <v>45</v>
      </c>
    </row>
    <row r="862" spans="3:7" s="172" customFormat="1" ht="15" customHeight="1" x14ac:dyDescent="0.25">
      <c r="C862" s="178">
        <v>39192</v>
      </c>
      <c r="D862" s="187">
        <v>0.14000000000000001</v>
      </c>
      <c r="E862" s="187">
        <v>54</v>
      </c>
      <c r="F862" s="187">
        <v>0</v>
      </c>
      <c r="G862" s="187">
        <v>44</v>
      </c>
    </row>
    <row r="863" spans="3:7" s="172" customFormat="1" ht="15" customHeight="1" x14ac:dyDescent="0.25">
      <c r="C863" s="178">
        <v>39193</v>
      </c>
      <c r="D863" s="187">
        <v>0.2</v>
      </c>
      <c r="E863" s="187">
        <v>54</v>
      </c>
      <c r="F863" s="187">
        <v>0</v>
      </c>
      <c r="G863" s="187">
        <v>60</v>
      </c>
    </row>
    <row r="864" spans="3:7" s="172" customFormat="1" ht="15" customHeight="1" x14ac:dyDescent="0.25">
      <c r="C864" s="178">
        <v>39194</v>
      </c>
      <c r="D864" s="187">
        <v>0.25</v>
      </c>
      <c r="E864" s="187">
        <v>55</v>
      </c>
      <c r="F864" s="187">
        <v>0</v>
      </c>
      <c r="G864" s="187">
        <v>58</v>
      </c>
    </row>
    <row r="865" spans="3:7" s="172" customFormat="1" ht="15" customHeight="1" x14ac:dyDescent="0.25">
      <c r="C865" s="178">
        <v>39195</v>
      </c>
      <c r="D865" s="187">
        <v>0</v>
      </c>
      <c r="E865" s="187">
        <v>57</v>
      </c>
      <c r="F865" s="187">
        <v>0</v>
      </c>
      <c r="G865" s="187">
        <v>69</v>
      </c>
    </row>
    <row r="866" spans="3:7" s="172" customFormat="1" ht="15" customHeight="1" x14ac:dyDescent="0.25">
      <c r="C866" s="178">
        <v>39196</v>
      </c>
      <c r="D866" s="187">
        <v>0</v>
      </c>
      <c r="E866" s="187">
        <v>57</v>
      </c>
      <c r="F866" s="187">
        <v>0</v>
      </c>
      <c r="G866" s="187">
        <v>63</v>
      </c>
    </row>
    <row r="867" spans="3:7" s="172" customFormat="1" ht="15" customHeight="1" x14ac:dyDescent="0.25">
      <c r="C867" s="178">
        <v>39197</v>
      </c>
      <c r="D867" s="187">
        <v>0</v>
      </c>
      <c r="E867" s="187">
        <v>54</v>
      </c>
      <c r="F867" s="187">
        <v>0.17</v>
      </c>
      <c r="G867" s="187">
        <v>52</v>
      </c>
    </row>
    <row r="868" spans="3:7" s="172" customFormat="1" ht="15" customHeight="1" x14ac:dyDescent="0.25">
      <c r="C868" s="178">
        <v>39198</v>
      </c>
      <c r="D868" s="187">
        <v>0</v>
      </c>
      <c r="E868" s="187">
        <v>56</v>
      </c>
      <c r="F868" s="187">
        <v>0</v>
      </c>
      <c r="G868" s="187">
        <v>50</v>
      </c>
    </row>
    <row r="869" spans="3:7" s="172" customFormat="1" ht="15" customHeight="1" x14ac:dyDescent="0.25">
      <c r="C869" s="178">
        <v>39199</v>
      </c>
      <c r="D869" s="187">
        <v>0</v>
      </c>
      <c r="E869" s="187">
        <v>62</v>
      </c>
      <c r="F869" s="187">
        <v>1.06</v>
      </c>
      <c r="G869" s="187">
        <v>47</v>
      </c>
    </row>
    <row r="870" spans="3:7" s="172" customFormat="1" ht="15" customHeight="1" x14ac:dyDescent="0.25">
      <c r="C870" s="178">
        <v>39200</v>
      </c>
      <c r="D870" s="187">
        <v>0</v>
      </c>
      <c r="E870" s="187">
        <v>64</v>
      </c>
      <c r="F870" s="187">
        <v>0.37</v>
      </c>
      <c r="G870" s="187">
        <v>48</v>
      </c>
    </row>
    <row r="871" spans="3:7" s="172" customFormat="1" ht="15" customHeight="1" x14ac:dyDescent="0.25">
      <c r="C871" s="178">
        <v>39201</v>
      </c>
      <c r="D871" s="187">
        <v>0</v>
      </c>
      <c r="E871" s="187">
        <v>58</v>
      </c>
      <c r="F871" s="187">
        <v>0.06</v>
      </c>
      <c r="G871" s="187">
        <v>47</v>
      </c>
    </row>
    <row r="872" spans="3:7" s="172" customFormat="1" ht="15" customHeight="1" x14ac:dyDescent="0.25">
      <c r="C872" s="178">
        <v>39202</v>
      </c>
      <c r="D872" s="187">
        <v>0</v>
      </c>
      <c r="E872" s="187">
        <v>60</v>
      </c>
      <c r="F872" s="187">
        <v>0.08</v>
      </c>
      <c r="G872" s="187">
        <v>57</v>
      </c>
    </row>
    <row r="873" spans="3:7" s="172" customFormat="1" ht="15" customHeight="1" x14ac:dyDescent="0.25">
      <c r="C873" s="178">
        <v>39203</v>
      </c>
      <c r="D873" s="187">
        <v>0</v>
      </c>
      <c r="E873" s="187">
        <v>57</v>
      </c>
      <c r="F873" s="187">
        <v>0</v>
      </c>
      <c r="G873" s="187">
        <v>58</v>
      </c>
    </row>
    <row r="874" spans="3:7" s="172" customFormat="1" ht="15" customHeight="1" x14ac:dyDescent="0.25">
      <c r="C874" s="178">
        <v>39204</v>
      </c>
      <c r="D874" s="187">
        <v>7.0000000000000007E-2</v>
      </c>
      <c r="E874" s="187">
        <v>58</v>
      </c>
      <c r="F874" s="187">
        <v>0.08</v>
      </c>
      <c r="G874" s="187">
        <v>57</v>
      </c>
    </row>
    <row r="875" spans="3:7" s="172" customFormat="1" ht="15" customHeight="1" x14ac:dyDescent="0.25">
      <c r="C875" s="178">
        <v>39205</v>
      </c>
      <c r="D875" s="187">
        <v>0</v>
      </c>
      <c r="E875" s="187">
        <v>55</v>
      </c>
      <c r="F875" s="187">
        <v>0</v>
      </c>
      <c r="G875" s="187">
        <v>58</v>
      </c>
    </row>
    <row r="876" spans="3:7" s="172" customFormat="1" ht="15" customHeight="1" x14ac:dyDescent="0.25">
      <c r="C876" s="178">
        <v>39206</v>
      </c>
      <c r="D876" s="187">
        <v>0.02</v>
      </c>
      <c r="E876" s="187">
        <v>57</v>
      </c>
      <c r="F876" s="187">
        <v>0</v>
      </c>
      <c r="G876" s="187">
        <v>59</v>
      </c>
    </row>
    <row r="877" spans="3:7" s="172" customFormat="1" ht="15" customHeight="1" x14ac:dyDescent="0.25">
      <c r="C877" s="178">
        <v>39207</v>
      </c>
      <c r="D877" s="187">
        <v>0</v>
      </c>
      <c r="E877" s="187">
        <v>58</v>
      </c>
      <c r="F877" s="187">
        <v>0</v>
      </c>
      <c r="G877" s="187">
        <v>58</v>
      </c>
    </row>
    <row r="878" spans="3:7" s="172" customFormat="1" ht="15" customHeight="1" x14ac:dyDescent="0.25">
      <c r="C878" s="178">
        <v>39208</v>
      </c>
      <c r="D878" s="187">
        <v>0</v>
      </c>
      <c r="E878" s="187">
        <v>68</v>
      </c>
      <c r="F878" s="187">
        <v>0</v>
      </c>
      <c r="G878" s="187">
        <v>48</v>
      </c>
    </row>
    <row r="879" spans="3:7" s="172" customFormat="1" ht="15" customHeight="1" x14ac:dyDescent="0.25">
      <c r="C879" s="178">
        <v>39209</v>
      </c>
      <c r="D879" s="187">
        <v>0</v>
      </c>
      <c r="E879" s="187">
        <v>77</v>
      </c>
      <c r="F879" s="187">
        <v>0</v>
      </c>
      <c r="G879" s="187">
        <v>54</v>
      </c>
    </row>
    <row r="880" spans="3:7" s="172" customFormat="1" ht="15" customHeight="1" x14ac:dyDescent="0.25">
      <c r="C880" s="178">
        <v>39210</v>
      </c>
      <c r="D880" s="187">
        <v>0</v>
      </c>
      <c r="E880" s="187">
        <v>68</v>
      </c>
      <c r="F880" s="187">
        <v>0</v>
      </c>
      <c r="G880" s="187">
        <v>64</v>
      </c>
    </row>
    <row r="881" spans="3:7" s="172" customFormat="1" ht="15" customHeight="1" x14ac:dyDescent="0.25">
      <c r="C881" s="178">
        <v>39211</v>
      </c>
      <c r="D881" s="187">
        <v>0</v>
      </c>
      <c r="E881" s="187">
        <v>58</v>
      </c>
      <c r="F881" s="187">
        <v>0</v>
      </c>
      <c r="G881" s="187">
        <v>72</v>
      </c>
    </row>
    <row r="882" spans="3:7" s="172" customFormat="1" ht="15" customHeight="1" x14ac:dyDescent="0.25">
      <c r="C882" s="178">
        <v>39212</v>
      </c>
      <c r="D882" s="187">
        <v>0</v>
      </c>
      <c r="E882" s="187">
        <v>55</v>
      </c>
      <c r="F882" s="187">
        <v>0</v>
      </c>
      <c r="G882" s="187">
        <v>73</v>
      </c>
    </row>
    <row r="883" spans="3:7" s="172" customFormat="1" ht="15" customHeight="1" x14ac:dyDescent="0.25">
      <c r="C883" s="178">
        <v>39213</v>
      </c>
      <c r="D883" s="187">
        <v>0</v>
      </c>
      <c r="E883" s="187">
        <v>54</v>
      </c>
      <c r="F883" s="187">
        <v>7.0000000000000007E-2</v>
      </c>
      <c r="G883" s="187">
        <v>69</v>
      </c>
    </row>
    <row r="884" spans="3:7" s="172" customFormat="1" ht="15" customHeight="1" x14ac:dyDescent="0.25">
      <c r="C884" s="178">
        <v>39214</v>
      </c>
      <c r="D884" s="187">
        <v>0</v>
      </c>
      <c r="E884" s="187">
        <v>56</v>
      </c>
      <c r="F884" s="187">
        <v>0</v>
      </c>
      <c r="G884" s="187">
        <v>60</v>
      </c>
    </row>
    <row r="885" spans="3:7" s="172" customFormat="1" ht="15" customHeight="1" x14ac:dyDescent="0.25">
      <c r="C885" s="178">
        <v>39215</v>
      </c>
      <c r="D885" s="187">
        <v>0</v>
      </c>
      <c r="E885" s="187">
        <v>58</v>
      </c>
      <c r="F885" s="187">
        <v>0</v>
      </c>
      <c r="G885" s="187">
        <v>59</v>
      </c>
    </row>
    <row r="886" spans="3:7" s="172" customFormat="1" ht="15" customHeight="1" x14ac:dyDescent="0.25">
      <c r="C886" s="178">
        <v>39216</v>
      </c>
      <c r="D886" s="187">
        <v>0</v>
      </c>
      <c r="E886" s="187">
        <v>55</v>
      </c>
      <c r="F886" s="187">
        <v>0</v>
      </c>
      <c r="G886" s="187">
        <v>61</v>
      </c>
    </row>
    <row r="887" spans="3:7" s="172" customFormat="1" ht="15" customHeight="1" x14ac:dyDescent="0.25">
      <c r="C887" s="178">
        <v>39217</v>
      </c>
      <c r="D887" s="187">
        <v>0</v>
      </c>
      <c r="E887" s="187">
        <v>53</v>
      </c>
      <c r="F887" s="187">
        <v>0.09</v>
      </c>
      <c r="G887" s="187">
        <v>68</v>
      </c>
    </row>
    <row r="888" spans="3:7" s="172" customFormat="1" ht="15" customHeight="1" x14ac:dyDescent="0.25">
      <c r="C888" s="178">
        <v>39218</v>
      </c>
      <c r="D888" s="187">
        <v>0</v>
      </c>
      <c r="E888" s="187">
        <v>56</v>
      </c>
      <c r="F888" s="187">
        <v>0.79</v>
      </c>
      <c r="G888" s="187">
        <v>55</v>
      </c>
    </row>
    <row r="889" spans="3:7" s="172" customFormat="1" ht="15" customHeight="1" x14ac:dyDescent="0.25">
      <c r="C889" s="178">
        <v>39219</v>
      </c>
      <c r="D889" s="187">
        <v>0</v>
      </c>
      <c r="E889" s="187">
        <v>55</v>
      </c>
      <c r="F889" s="187">
        <v>0</v>
      </c>
      <c r="G889" s="187">
        <v>48</v>
      </c>
    </row>
    <row r="890" spans="3:7" s="172" customFormat="1" ht="15" customHeight="1" x14ac:dyDescent="0.25">
      <c r="C890" s="178">
        <v>39220</v>
      </c>
      <c r="D890" s="187">
        <v>0</v>
      </c>
      <c r="E890" s="187">
        <v>57</v>
      </c>
      <c r="F890" s="187">
        <v>1.72</v>
      </c>
      <c r="G890" s="187">
        <v>44</v>
      </c>
    </row>
    <row r="891" spans="3:7" s="172" customFormat="1" ht="15" customHeight="1" x14ac:dyDescent="0.25">
      <c r="C891" s="178">
        <v>39221</v>
      </c>
      <c r="D891" s="187">
        <v>0</v>
      </c>
      <c r="E891" s="187">
        <v>56</v>
      </c>
      <c r="F891" s="187">
        <v>0.43</v>
      </c>
      <c r="G891" s="187">
        <v>48</v>
      </c>
    </row>
    <row r="892" spans="3:7" s="172" customFormat="1" ht="15" customHeight="1" x14ac:dyDescent="0.25">
      <c r="C892" s="178">
        <v>39222</v>
      </c>
      <c r="D892" s="187">
        <v>0</v>
      </c>
      <c r="E892" s="187">
        <v>58</v>
      </c>
      <c r="F892" s="187">
        <v>0.52</v>
      </c>
      <c r="G892" s="187">
        <v>57</v>
      </c>
    </row>
    <row r="893" spans="3:7" s="172" customFormat="1" ht="15" customHeight="1" x14ac:dyDescent="0.25">
      <c r="C893" s="178">
        <v>39223</v>
      </c>
      <c r="D893" s="187">
        <v>0</v>
      </c>
      <c r="E893" s="187">
        <v>60</v>
      </c>
      <c r="F893" s="187">
        <v>0</v>
      </c>
      <c r="G893" s="187">
        <v>58</v>
      </c>
    </row>
    <row r="894" spans="3:7" s="172" customFormat="1" ht="15" customHeight="1" x14ac:dyDescent="0.25">
      <c r="C894" s="178">
        <v>39224</v>
      </c>
      <c r="D894" s="187">
        <v>0</v>
      </c>
      <c r="E894" s="187">
        <v>61</v>
      </c>
      <c r="F894" s="187">
        <v>0</v>
      </c>
      <c r="G894" s="187">
        <v>58</v>
      </c>
    </row>
    <row r="895" spans="3:7" s="172" customFormat="1" ht="15" customHeight="1" x14ac:dyDescent="0.25">
      <c r="C895" s="178">
        <v>39225</v>
      </c>
      <c r="D895" s="187">
        <v>0</v>
      </c>
      <c r="E895" s="187">
        <v>68</v>
      </c>
      <c r="F895" s="187">
        <v>0</v>
      </c>
      <c r="G895" s="187">
        <v>62</v>
      </c>
    </row>
    <row r="896" spans="3:7" s="172" customFormat="1" ht="15" customHeight="1" x14ac:dyDescent="0.25">
      <c r="C896" s="178">
        <v>39226</v>
      </c>
      <c r="D896" s="187">
        <v>0</v>
      </c>
      <c r="E896" s="187">
        <v>60</v>
      </c>
      <c r="F896" s="187">
        <v>0</v>
      </c>
      <c r="G896" s="187">
        <v>67</v>
      </c>
    </row>
    <row r="897" spans="3:7" s="172" customFormat="1" ht="15" customHeight="1" x14ac:dyDescent="0.25">
      <c r="C897" s="178">
        <v>39227</v>
      </c>
      <c r="D897" s="187">
        <v>0</v>
      </c>
      <c r="E897" s="187">
        <v>57</v>
      </c>
      <c r="F897" s="187">
        <v>0</v>
      </c>
      <c r="G897" s="187">
        <v>81</v>
      </c>
    </row>
    <row r="898" spans="3:7" s="172" customFormat="1" ht="15" customHeight="1" x14ac:dyDescent="0.25">
      <c r="C898" s="178">
        <v>39228</v>
      </c>
      <c r="D898" s="187">
        <v>0</v>
      </c>
      <c r="E898" s="187">
        <v>61</v>
      </c>
      <c r="F898" s="187">
        <v>0</v>
      </c>
      <c r="G898" s="187">
        <v>76</v>
      </c>
    </row>
    <row r="899" spans="3:7" s="172" customFormat="1" ht="15" customHeight="1" x14ac:dyDescent="0.25">
      <c r="C899" s="178">
        <v>39229</v>
      </c>
      <c r="D899" s="187">
        <v>0</v>
      </c>
      <c r="E899" s="187">
        <v>58</v>
      </c>
      <c r="F899" s="187">
        <v>0</v>
      </c>
      <c r="G899" s="187">
        <v>64</v>
      </c>
    </row>
    <row r="900" spans="3:7" s="172" customFormat="1" ht="15" customHeight="1" x14ac:dyDescent="0.25">
      <c r="C900" s="178">
        <v>39230</v>
      </c>
      <c r="D900" s="187">
        <v>0</v>
      </c>
      <c r="E900" s="187">
        <v>62</v>
      </c>
      <c r="F900" s="187">
        <v>0</v>
      </c>
      <c r="G900" s="187">
        <v>72</v>
      </c>
    </row>
    <row r="901" spans="3:7" s="172" customFormat="1" ht="15" customHeight="1" x14ac:dyDescent="0.25">
      <c r="C901" s="178">
        <v>39231</v>
      </c>
      <c r="D901" s="187">
        <v>0</v>
      </c>
      <c r="E901" s="187">
        <v>59</v>
      </c>
      <c r="F901" s="187">
        <v>0</v>
      </c>
      <c r="G901" s="187">
        <v>69</v>
      </c>
    </row>
    <row r="902" spans="3:7" s="172" customFormat="1" ht="15" customHeight="1" x14ac:dyDescent="0.25">
      <c r="C902" s="178">
        <v>39232</v>
      </c>
      <c r="D902" s="187">
        <v>0</v>
      </c>
      <c r="E902" s="187">
        <v>57</v>
      </c>
      <c r="F902" s="187">
        <v>0</v>
      </c>
      <c r="G902" s="187">
        <v>71</v>
      </c>
    </row>
    <row r="903" spans="3:7" s="172" customFormat="1" ht="15" customHeight="1" x14ac:dyDescent="0.25">
      <c r="C903" s="178">
        <v>39233</v>
      </c>
      <c r="D903" s="187">
        <v>0</v>
      </c>
      <c r="E903" s="187">
        <v>60</v>
      </c>
      <c r="F903" s="187">
        <v>0</v>
      </c>
      <c r="G903" s="187">
        <v>61</v>
      </c>
    </row>
    <row r="904" spans="3:7" s="172" customFormat="1" ht="15" customHeight="1" x14ac:dyDescent="0.25">
      <c r="C904" s="178">
        <v>39234</v>
      </c>
      <c r="D904" s="187">
        <v>0</v>
      </c>
      <c r="E904" s="187">
        <v>59</v>
      </c>
      <c r="F904" s="187">
        <v>0.15</v>
      </c>
      <c r="G904" s="187">
        <v>70</v>
      </c>
    </row>
    <row r="905" spans="3:7" s="172" customFormat="1" ht="15" customHeight="1" x14ac:dyDescent="0.25">
      <c r="C905" s="178">
        <v>39235</v>
      </c>
      <c r="D905" s="187">
        <v>0</v>
      </c>
      <c r="E905" s="187">
        <v>56</v>
      </c>
      <c r="F905" s="187">
        <v>0</v>
      </c>
      <c r="G905" s="187">
        <v>75</v>
      </c>
    </row>
    <row r="906" spans="3:7" s="172" customFormat="1" ht="15" customHeight="1" x14ac:dyDescent="0.25">
      <c r="C906" s="178">
        <v>39236</v>
      </c>
      <c r="D906" s="187">
        <v>0</v>
      </c>
      <c r="E906" s="187">
        <v>59</v>
      </c>
      <c r="F906" s="187">
        <v>0.11</v>
      </c>
      <c r="G906" s="187">
        <v>63</v>
      </c>
    </row>
    <row r="907" spans="3:7" s="172" customFormat="1" ht="15" customHeight="1" x14ac:dyDescent="0.25">
      <c r="C907" s="178">
        <v>39237</v>
      </c>
      <c r="D907" s="187">
        <v>0</v>
      </c>
      <c r="E907" s="187">
        <v>63</v>
      </c>
      <c r="F907" s="187">
        <v>1.46</v>
      </c>
      <c r="G907" s="187">
        <v>56</v>
      </c>
    </row>
    <row r="908" spans="3:7" s="172" customFormat="1" ht="15" customHeight="1" x14ac:dyDescent="0.25">
      <c r="C908" s="178">
        <v>39238</v>
      </c>
      <c r="D908" s="187">
        <v>0</v>
      </c>
      <c r="E908" s="187">
        <v>59</v>
      </c>
      <c r="F908" s="187">
        <v>0</v>
      </c>
      <c r="G908" s="187">
        <v>70</v>
      </c>
    </row>
    <row r="909" spans="3:7" s="172" customFormat="1" ht="15" customHeight="1" x14ac:dyDescent="0.25">
      <c r="C909" s="178">
        <v>39239</v>
      </c>
      <c r="D909" s="187">
        <v>0</v>
      </c>
      <c r="E909" s="187">
        <v>58</v>
      </c>
      <c r="F909" s="187">
        <v>0</v>
      </c>
      <c r="G909" s="187">
        <v>63</v>
      </c>
    </row>
    <row r="910" spans="3:7" s="172" customFormat="1" ht="15" customHeight="1" x14ac:dyDescent="0.25">
      <c r="C910" s="178">
        <v>39240</v>
      </c>
      <c r="D910" s="187">
        <v>0</v>
      </c>
      <c r="E910" s="187">
        <v>59</v>
      </c>
      <c r="F910" s="187">
        <v>0</v>
      </c>
      <c r="G910" s="187">
        <v>61</v>
      </c>
    </row>
    <row r="911" spans="3:7" s="172" customFormat="1" ht="15" customHeight="1" x14ac:dyDescent="0.25">
      <c r="C911" s="178">
        <v>39241</v>
      </c>
      <c r="D911" s="187">
        <v>0</v>
      </c>
      <c r="E911" s="187">
        <v>59</v>
      </c>
      <c r="F911" s="187">
        <v>0</v>
      </c>
      <c r="G911" s="187">
        <v>64</v>
      </c>
    </row>
    <row r="912" spans="3:7" s="172" customFormat="1" ht="15" customHeight="1" x14ac:dyDescent="0.25">
      <c r="C912" s="178">
        <v>39242</v>
      </c>
      <c r="D912" s="187">
        <v>0</v>
      </c>
      <c r="E912" s="187">
        <v>60</v>
      </c>
      <c r="F912" s="187">
        <v>0</v>
      </c>
      <c r="G912" s="187">
        <v>61</v>
      </c>
    </row>
    <row r="913" spans="3:7" s="172" customFormat="1" ht="15" customHeight="1" x14ac:dyDescent="0.25">
      <c r="C913" s="178">
        <v>39243</v>
      </c>
      <c r="D913" s="187">
        <v>0</v>
      </c>
      <c r="E913" s="187">
        <v>60</v>
      </c>
      <c r="F913" s="187">
        <v>0</v>
      </c>
      <c r="G913" s="187">
        <v>62</v>
      </c>
    </row>
    <row r="914" spans="3:7" s="172" customFormat="1" ht="15" customHeight="1" x14ac:dyDescent="0.25">
      <c r="C914" s="178">
        <v>39244</v>
      </c>
      <c r="D914" s="187">
        <v>0</v>
      </c>
      <c r="E914" s="187">
        <v>58</v>
      </c>
      <c r="F914" s="187">
        <v>0.01</v>
      </c>
      <c r="G914" s="187">
        <v>72</v>
      </c>
    </row>
    <row r="915" spans="3:7" s="172" customFormat="1" ht="15" customHeight="1" x14ac:dyDescent="0.25">
      <c r="C915" s="178">
        <v>39245</v>
      </c>
      <c r="D915" s="187">
        <v>0</v>
      </c>
      <c r="E915" s="187">
        <v>63</v>
      </c>
      <c r="F915" s="187">
        <v>7.0000000000000007E-2</v>
      </c>
      <c r="G915" s="187">
        <v>67</v>
      </c>
    </row>
    <row r="916" spans="3:7" s="172" customFormat="1" ht="15" customHeight="1" x14ac:dyDescent="0.25">
      <c r="C916" s="178">
        <v>39246</v>
      </c>
      <c r="D916" s="187">
        <v>0</v>
      </c>
      <c r="E916" s="187">
        <v>70</v>
      </c>
      <c r="F916" s="187">
        <v>0</v>
      </c>
      <c r="G916" s="187">
        <v>57</v>
      </c>
    </row>
    <row r="917" spans="3:7" s="172" customFormat="1" ht="15" customHeight="1" x14ac:dyDescent="0.25">
      <c r="C917" s="178">
        <v>39247</v>
      </c>
      <c r="D917" s="187">
        <v>0</v>
      </c>
      <c r="E917" s="187">
        <v>71</v>
      </c>
      <c r="F917" s="187">
        <v>0</v>
      </c>
      <c r="G917" s="187">
        <v>56</v>
      </c>
    </row>
    <row r="918" spans="3:7" s="172" customFormat="1" ht="15" customHeight="1" x14ac:dyDescent="0.25">
      <c r="C918" s="178">
        <v>39248</v>
      </c>
      <c r="D918" s="187">
        <v>0</v>
      </c>
      <c r="E918" s="187">
        <v>66</v>
      </c>
      <c r="F918" s="187">
        <v>0</v>
      </c>
      <c r="G918" s="187">
        <v>58</v>
      </c>
    </row>
    <row r="919" spans="3:7" s="172" customFormat="1" ht="15" customHeight="1" x14ac:dyDescent="0.25">
      <c r="C919" s="178">
        <v>39249</v>
      </c>
      <c r="D919" s="187">
        <v>0</v>
      </c>
      <c r="E919" s="187">
        <v>58</v>
      </c>
      <c r="F919" s="187">
        <v>0</v>
      </c>
      <c r="G919" s="187">
        <v>67</v>
      </c>
    </row>
    <row r="920" spans="3:7" s="172" customFormat="1" ht="15" customHeight="1" x14ac:dyDescent="0.25">
      <c r="C920" s="178">
        <v>39250</v>
      </c>
      <c r="D920" s="187">
        <v>0</v>
      </c>
      <c r="E920" s="187">
        <v>63</v>
      </c>
      <c r="F920" s="187">
        <v>0.02</v>
      </c>
      <c r="G920" s="187">
        <v>76</v>
      </c>
    </row>
    <row r="921" spans="3:7" s="172" customFormat="1" ht="15" customHeight="1" x14ac:dyDescent="0.25">
      <c r="C921" s="178">
        <v>39251</v>
      </c>
      <c r="D921" s="187">
        <v>0</v>
      </c>
      <c r="E921" s="187">
        <v>63</v>
      </c>
      <c r="F921" s="187">
        <v>0</v>
      </c>
      <c r="G921" s="187">
        <v>73</v>
      </c>
    </row>
    <row r="922" spans="3:7" s="172" customFormat="1" ht="15" customHeight="1" x14ac:dyDescent="0.25">
      <c r="C922" s="178">
        <v>39252</v>
      </c>
      <c r="D922" s="187">
        <v>0</v>
      </c>
      <c r="E922" s="187">
        <v>63</v>
      </c>
      <c r="F922" s="187">
        <v>0</v>
      </c>
      <c r="G922" s="187">
        <v>74</v>
      </c>
    </row>
    <row r="923" spans="3:7" s="172" customFormat="1" ht="15" customHeight="1" x14ac:dyDescent="0.25">
      <c r="C923" s="178">
        <v>39253</v>
      </c>
      <c r="D923" s="187">
        <v>0</v>
      </c>
      <c r="E923" s="187">
        <v>61</v>
      </c>
      <c r="F923" s="187">
        <v>0.16</v>
      </c>
      <c r="G923" s="187">
        <v>73</v>
      </c>
    </row>
    <row r="924" spans="3:7" s="172" customFormat="1" ht="15" customHeight="1" x14ac:dyDescent="0.25">
      <c r="C924" s="178">
        <v>39254</v>
      </c>
      <c r="D924" s="187">
        <v>0</v>
      </c>
      <c r="E924" s="187">
        <v>63</v>
      </c>
      <c r="F924" s="187">
        <v>0.09</v>
      </c>
      <c r="G924" s="187">
        <v>72</v>
      </c>
    </row>
    <row r="925" spans="3:7" s="172" customFormat="1" ht="15" customHeight="1" x14ac:dyDescent="0.25">
      <c r="C925" s="178">
        <v>39255</v>
      </c>
      <c r="D925" s="187">
        <v>0</v>
      </c>
      <c r="E925" s="187">
        <v>63</v>
      </c>
      <c r="F925" s="187">
        <v>0.03</v>
      </c>
      <c r="G925" s="187">
        <v>67</v>
      </c>
    </row>
    <row r="926" spans="3:7" s="172" customFormat="1" ht="15" customHeight="1" x14ac:dyDescent="0.25">
      <c r="C926" s="178">
        <v>39256</v>
      </c>
      <c r="D926" s="187">
        <v>0</v>
      </c>
      <c r="E926" s="187">
        <v>61</v>
      </c>
      <c r="F926" s="187">
        <v>0</v>
      </c>
      <c r="G926" s="187">
        <v>64</v>
      </c>
    </row>
    <row r="927" spans="3:7" s="172" customFormat="1" ht="15" customHeight="1" x14ac:dyDescent="0.25">
      <c r="C927" s="178">
        <v>39257</v>
      </c>
      <c r="D927" s="187">
        <v>0</v>
      </c>
      <c r="E927" s="187">
        <v>59</v>
      </c>
      <c r="F927" s="187">
        <v>0</v>
      </c>
      <c r="G927" s="187">
        <v>68</v>
      </c>
    </row>
    <row r="928" spans="3:7" s="172" customFormat="1" ht="15" customHeight="1" x14ac:dyDescent="0.25">
      <c r="C928" s="178">
        <v>39258</v>
      </c>
      <c r="D928" s="187">
        <v>0</v>
      </c>
      <c r="E928" s="187">
        <v>64</v>
      </c>
      <c r="F928" s="187">
        <v>0</v>
      </c>
      <c r="G928" s="187">
        <v>77</v>
      </c>
    </row>
    <row r="929" spans="3:7" s="172" customFormat="1" ht="15" customHeight="1" x14ac:dyDescent="0.25">
      <c r="C929" s="178">
        <v>39259</v>
      </c>
      <c r="D929" s="187">
        <v>0</v>
      </c>
      <c r="E929" s="187">
        <v>60</v>
      </c>
      <c r="F929" s="187">
        <v>0</v>
      </c>
      <c r="G929" s="187">
        <v>81</v>
      </c>
    </row>
    <row r="930" spans="3:7" s="172" customFormat="1" ht="15" customHeight="1" x14ac:dyDescent="0.25">
      <c r="C930" s="178">
        <v>39260</v>
      </c>
      <c r="D930" s="187">
        <v>0</v>
      </c>
      <c r="E930" s="187">
        <v>61</v>
      </c>
      <c r="F930" s="187">
        <v>0</v>
      </c>
      <c r="G930" s="187">
        <v>86</v>
      </c>
    </row>
    <row r="931" spans="3:7" s="172" customFormat="1" ht="15" customHeight="1" x14ac:dyDescent="0.25">
      <c r="C931" s="178">
        <v>39261</v>
      </c>
      <c r="D931" s="187">
        <v>0</v>
      </c>
      <c r="E931" s="187">
        <v>63</v>
      </c>
      <c r="F931" s="187">
        <v>0.02</v>
      </c>
      <c r="G931" s="187">
        <v>84</v>
      </c>
    </row>
    <row r="932" spans="3:7" s="172" customFormat="1" ht="15" customHeight="1" x14ac:dyDescent="0.25">
      <c r="C932" s="178">
        <v>39262</v>
      </c>
      <c r="D932" s="187">
        <v>0</v>
      </c>
      <c r="E932" s="187">
        <v>63</v>
      </c>
      <c r="F932" s="187">
        <v>0</v>
      </c>
      <c r="G932" s="187">
        <v>70</v>
      </c>
    </row>
    <row r="933" spans="3:7" s="172" customFormat="1" ht="15" customHeight="1" x14ac:dyDescent="0.25">
      <c r="C933" s="178">
        <v>39263</v>
      </c>
      <c r="D933" s="187">
        <v>0</v>
      </c>
      <c r="E933" s="187">
        <v>60</v>
      </c>
      <c r="F933" s="187">
        <v>0</v>
      </c>
      <c r="G933" s="187">
        <v>72</v>
      </c>
    </row>
    <row r="934" spans="3:7" s="172" customFormat="1" ht="15" customHeight="1" x14ac:dyDescent="0.25">
      <c r="C934" s="178">
        <v>39264</v>
      </c>
      <c r="D934" s="187">
        <v>0</v>
      </c>
      <c r="E934" s="187">
        <v>61</v>
      </c>
      <c r="F934" s="187">
        <v>0.21</v>
      </c>
      <c r="G934" s="187">
        <v>67</v>
      </c>
    </row>
    <row r="935" spans="3:7" s="172" customFormat="1" ht="15" customHeight="1" x14ac:dyDescent="0.25">
      <c r="C935" s="178">
        <v>39265</v>
      </c>
      <c r="D935" s="187">
        <v>0</v>
      </c>
      <c r="E935" s="187">
        <v>65</v>
      </c>
      <c r="F935" s="187">
        <v>0</v>
      </c>
      <c r="G935" s="187">
        <v>66</v>
      </c>
    </row>
    <row r="936" spans="3:7" s="172" customFormat="1" ht="15" customHeight="1" x14ac:dyDescent="0.25">
      <c r="C936" s="178">
        <v>39266</v>
      </c>
      <c r="D936" s="187">
        <v>0</v>
      </c>
      <c r="E936" s="187">
        <v>61</v>
      </c>
      <c r="F936" s="187">
        <v>0</v>
      </c>
      <c r="G936" s="187">
        <v>65</v>
      </c>
    </row>
    <row r="937" spans="3:7" s="172" customFormat="1" ht="15" customHeight="1" x14ac:dyDescent="0.25">
      <c r="C937" s="178">
        <v>39267</v>
      </c>
      <c r="D937" s="187">
        <v>0</v>
      </c>
      <c r="E937" s="187">
        <v>68</v>
      </c>
      <c r="F937" s="187">
        <v>0.05</v>
      </c>
      <c r="G937" s="187">
        <v>72</v>
      </c>
    </row>
    <row r="938" spans="3:7" s="172" customFormat="1" ht="15" customHeight="1" x14ac:dyDescent="0.25">
      <c r="C938" s="178">
        <v>39268</v>
      </c>
      <c r="D938" s="187">
        <v>0</v>
      </c>
      <c r="E938" s="187">
        <v>65</v>
      </c>
      <c r="F938" s="187">
        <v>0.31</v>
      </c>
      <c r="G938" s="187">
        <v>74</v>
      </c>
    </row>
    <row r="939" spans="3:7" s="172" customFormat="1" ht="15" customHeight="1" x14ac:dyDescent="0.25">
      <c r="C939" s="178">
        <v>39269</v>
      </c>
      <c r="D939" s="187">
        <v>0</v>
      </c>
      <c r="E939" s="187">
        <v>64</v>
      </c>
      <c r="F939" s="187">
        <v>0</v>
      </c>
      <c r="G939" s="187">
        <v>76</v>
      </c>
    </row>
    <row r="940" spans="3:7" s="172" customFormat="1" ht="15" customHeight="1" x14ac:dyDescent="0.25">
      <c r="C940" s="178">
        <v>39270</v>
      </c>
      <c r="D940" s="187">
        <v>0</v>
      </c>
      <c r="E940" s="187">
        <v>58</v>
      </c>
      <c r="F940" s="187">
        <v>0</v>
      </c>
      <c r="G940" s="187">
        <v>75</v>
      </c>
    </row>
    <row r="941" spans="3:7" s="172" customFormat="1" ht="15" customHeight="1" x14ac:dyDescent="0.25">
      <c r="C941" s="178">
        <v>39271</v>
      </c>
      <c r="D941" s="187">
        <v>0</v>
      </c>
      <c r="E941" s="187">
        <v>64</v>
      </c>
      <c r="F941" s="187">
        <v>0.02</v>
      </c>
      <c r="G941" s="187">
        <v>77</v>
      </c>
    </row>
    <row r="942" spans="3:7" s="172" customFormat="1" ht="15" customHeight="1" x14ac:dyDescent="0.25">
      <c r="C942" s="178">
        <v>39272</v>
      </c>
      <c r="D942" s="187">
        <v>0</v>
      </c>
      <c r="E942" s="187">
        <v>65</v>
      </c>
      <c r="F942" s="187">
        <v>0.23</v>
      </c>
      <c r="G942" s="187">
        <v>67</v>
      </c>
    </row>
    <row r="943" spans="3:7" s="172" customFormat="1" ht="15" customHeight="1" x14ac:dyDescent="0.25">
      <c r="C943" s="178">
        <v>39273</v>
      </c>
      <c r="D943" s="187">
        <v>0</v>
      </c>
      <c r="E943" s="187">
        <v>64</v>
      </c>
      <c r="F943" s="187">
        <v>0</v>
      </c>
      <c r="G943" s="187">
        <v>65</v>
      </c>
    </row>
    <row r="944" spans="3:7" s="172" customFormat="1" ht="15" customHeight="1" x14ac:dyDescent="0.25">
      <c r="C944" s="178">
        <v>39274</v>
      </c>
      <c r="D944" s="187">
        <v>0</v>
      </c>
      <c r="E944" s="187">
        <v>67</v>
      </c>
      <c r="F944" s="187">
        <v>0</v>
      </c>
      <c r="G944" s="187">
        <v>76</v>
      </c>
    </row>
    <row r="945" spans="3:7" s="172" customFormat="1" ht="15" customHeight="1" x14ac:dyDescent="0.25">
      <c r="C945" s="178">
        <v>39275</v>
      </c>
      <c r="D945" s="187">
        <v>0</v>
      </c>
      <c r="E945" s="187">
        <v>66</v>
      </c>
      <c r="F945" s="187">
        <v>0.05</v>
      </c>
      <c r="G945" s="187">
        <v>77</v>
      </c>
    </row>
    <row r="946" spans="3:7" s="172" customFormat="1" ht="15" customHeight="1" x14ac:dyDescent="0.25">
      <c r="C946" s="178">
        <v>39276</v>
      </c>
      <c r="D946" s="187">
        <v>0</v>
      </c>
      <c r="E946" s="187">
        <v>68</v>
      </c>
      <c r="F946" s="187">
        <v>0</v>
      </c>
      <c r="G946" s="187">
        <v>76</v>
      </c>
    </row>
    <row r="947" spans="3:7" s="172" customFormat="1" ht="15" customHeight="1" x14ac:dyDescent="0.25">
      <c r="C947" s="178">
        <v>39277</v>
      </c>
      <c r="D947" s="187">
        <v>0</v>
      </c>
      <c r="E947" s="187">
        <v>62</v>
      </c>
      <c r="F947" s="187">
        <v>0</v>
      </c>
      <c r="G947" s="187">
        <v>74</v>
      </c>
    </row>
    <row r="948" spans="3:7" s="172" customFormat="1" ht="15" customHeight="1" x14ac:dyDescent="0.25">
      <c r="C948" s="178">
        <v>39278</v>
      </c>
      <c r="D948" s="187">
        <v>0</v>
      </c>
      <c r="E948" s="187">
        <v>65</v>
      </c>
      <c r="F948" s="187">
        <v>0</v>
      </c>
      <c r="G948" s="187">
        <v>79</v>
      </c>
    </row>
    <row r="949" spans="3:7" s="172" customFormat="1" ht="15" customHeight="1" x14ac:dyDescent="0.25">
      <c r="C949" s="178">
        <v>39279</v>
      </c>
      <c r="D949" s="187">
        <v>0</v>
      </c>
      <c r="E949" s="187">
        <v>62</v>
      </c>
      <c r="F949" s="187">
        <v>0</v>
      </c>
      <c r="G949" s="187">
        <v>73</v>
      </c>
    </row>
    <row r="950" spans="3:7" s="172" customFormat="1" ht="15" customHeight="1" x14ac:dyDescent="0.25">
      <c r="C950" s="178">
        <v>39280</v>
      </c>
      <c r="D950" s="187">
        <v>0</v>
      </c>
      <c r="E950" s="187">
        <v>66</v>
      </c>
      <c r="F950" s="187">
        <v>0</v>
      </c>
      <c r="G950" s="187">
        <v>74</v>
      </c>
    </row>
    <row r="951" spans="3:7" s="172" customFormat="1" ht="15" customHeight="1" x14ac:dyDescent="0.25">
      <c r="C951" s="178">
        <v>39281</v>
      </c>
      <c r="D951" s="187">
        <v>0.01</v>
      </c>
      <c r="E951" s="187">
        <v>67</v>
      </c>
      <c r="F951" s="187">
        <v>0.17</v>
      </c>
      <c r="G951" s="187">
        <v>68</v>
      </c>
    </row>
    <row r="952" spans="3:7" s="172" customFormat="1" ht="15" customHeight="1" x14ac:dyDescent="0.25">
      <c r="C952" s="178">
        <v>39282</v>
      </c>
      <c r="D952" s="187">
        <v>0</v>
      </c>
      <c r="E952" s="187">
        <v>65</v>
      </c>
      <c r="F952" s="187">
        <v>0.11</v>
      </c>
      <c r="G952" s="187">
        <v>68</v>
      </c>
    </row>
    <row r="953" spans="3:7" s="172" customFormat="1" ht="15" customHeight="1" x14ac:dyDescent="0.25">
      <c r="C953" s="178">
        <v>39283</v>
      </c>
      <c r="D953" s="187">
        <v>0</v>
      </c>
      <c r="E953" s="187">
        <v>66</v>
      </c>
      <c r="F953" s="187">
        <v>0.01</v>
      </c>
      <c r="G953" s="187">
        <v>76</v>
      </c>
    </row>
    <row r="954" spans="3:7" s="172" customFormat="1" ht="15" customHeight="1" x14ac:dyDescent="0.25">
      <c r="C954" s="178">
        <v>39284</v>
      </c>
      <c r="D954" s="187">
        <v>0</v>
      </c>
      <c r="E954" s="187">
        <v>68</v>
      </c>
      <c r="F954" s="187">
        <v>0</v>
      </c>
      <c r="G954" s="187">
        <v>69</v>
      </c>
    </row>
    <row r="955" spans="3:7" s="172" customFormat="1" ht="15" customHeight="1" x14ac:dyDescent="0.25">
      <c r="C955" s="178">
        <v>39285</v>
      </c>
      <c r="D955" s="187">
        <v>0</v>
      </c>
      <c r="E955" s="187">
        <v>67</v>
      </c>
      <c r="F955" s="187">
        <v>0</v>
      </c>
      <c r="G955" s="187">
        <v>71</v>
      </c>
    </row>
    <row r="956" spans="3:7" s="172" customFormat="1" ht="15" customHeight="1" x14ac:dyDescent="0.25">
      <c r="C956" s="178">
        <v>39286</v>
      </c>
      <c r="D956" s="187">
        <v>0</v>
      </c>
      <c r="E956" s="187">
        <v>66</v>
      </c>
      <c r="F956" s="187">
        <v>0.06</v>
      </c>
      <c r="G956" s="187">
        <v>65</v>
      </c>
    </row>
    <row r="957" spans="3:7" s="172" customFormat="1" ht="15" customHeight="1" x14ac:dyDescent="0.25">
      <c r="C957" s="178">
        <v>39287</v>
      </c>
      <c r="D957" s="187">
        <v>0</v>
      </c>
      <c r="E957" s="187">
        <v>64</v>
      </c>
      <c r="F957" s="187">
        <v>0</v>
      </c>
      <c r="G957" s="187">
        <v>74</v>
      </c>
    </row>
    <row r="958" spans="3:7" s="172" customFormat="1" ht="15" customHeight="1" x14ac:dyDescent="0.25">
      <c r="C958" s="178">
        <v>39288</v>
      </c>
      <c r="D958" s="187">
        <v>0</v>
      </c>
      <c r="E958" s="187">
        <v>62</v>
      </c>
      <c r="F958" s="187">
        <v>0</v>
      </c>
      <c r="G958" s="187">
        <v>78</v>
      </c>
    </row>
    <row r="959" spans="3:7" s="172" customFormat="1" ht="15" customHeight="1" x14ac:dyDescent="0.25">
      <c r="C959" s="178">
        <v>39289</v>
      </c>
      <c r="D959" s="187">
        <v>0</v>
      </c>
      <c r="E959" s="187">
        <v>64</v>
      </c>
      <c r="F959" s="187">
        <v>0</v>
      </c>
      <c r="G959" s="187">
        <v>80</v>
      </c>
    </row>
    <row r="960" spans="3:7" s="172" customFormat="1" ht="15" customHeight="1" x14ac:dyDescent="0.25">
      <c r="C960" s="178">
        <v>39290</v>
      </c>
      <c r="D960" s="187">
        <v>0</v>
      </c>
      <c r="E960" s="187">
        <v>63</v>
      </c>
      <c r="F960" s="187">
        <v>0</v>
      </c>
      <c r="G960" s="187">
        <v>83</v>
      </c>
    </row>
    <row r="961" spans="3:7" s="172" customFormat="1" ht="15" customHeight="1" x14ac:dyDescent="0.25">
      <c r="C961" s="178">
        <v>39291</v>
      </c>
      <c r="D961" s="187">
        <v>0</v>
      </c>
      <c r="E961" s="187">
        <v>63</v>
      </c>
      <c r="F961" s="187">
        <v>2.3199999999999998</v>
      </c>
      <c r="G961" s="187">
        <v>79</v>
      </c>
    </row>
    <row r="962" spans="3:7" s="172" customFormat="1" ht="15" customHeight="1" x14ac:dyDescent="0.25">
      <c r="C962" s="178">
        <v>39292</v>
      </c>
      <c r="D962" s="187">
        <v>0</v>
      </c>
      <c r="E962" s="187">
        <v>62</v>
      </c>
      <c r="F962" s="187">
        <v>0</v>
      </c>
      <c r="G962" s="187">
        <v>77</v>
      </c>
    </row>
    <row r="963" spans="3:7" s="172" customFormat="1" ht="15" customHeight="1" x14ac:dyDescent="0.25">
      <c r="C963" s="178">
        <v>39293</v>
      </c>
      <c r="D963" s="187">
        <v>0</v>
      </c>
      <c r="E963" s="187">
        <v>64</v>
      </c>
      <c r="F963" s="187">
        <v>1.72</v>
      </c>
      <c r="G963" s="187">
        <v>72</v>
      </c>
    </row>
    <row r="964" spans="3:7" s="172" customFormat="1" ht="15" customHeight="1" x14ac:dyDescent="0.25">
      <c r="C964" s="178">
        <v>39294</v>
      </c>
      <c r="D964" s="187">
        <v>0</v>
      </c>
      <c r="E964" s="187">
        <v>63</v>
      </c>
      <c r="F964" s="187">
        <v>0</v>
      </c>
      <c r="G964" s="187">
        <v>75</v>
      </c>
    </row>
    <row r="965" spans="3:7" s="172" customFormat="1" ht="15" customHeight="1" x14ac:dyDescent="0.25">
      <c r="C965" s="178">
        <v>39295</v>
      </c>
      <c r="D965" s="187">
        <v>0</v>
      </c>
      <c r="E965" s="187">
        <v>63</v>
      </c>
      <c r="F965" s="187">
        <v>0</v>
      </c>
      <c r="G965" s="187">
        <v>77</v>
      </c>
    </row>
    <row r="966" spans="3:7" s="172" customFormat="1" ht="15" customHeight="1" x14ac:dyDescent="0.25">
      <c r="C966" s="178">
        <v>39296</v>
      </c>
      <c r="D966" s="187">
        <v>0</v>
      </c>
      <c r="E966" s="187">
        <v>63</v>
      </c>
      <c r="F966" s="187">
        <v>0</v>
      </c>
      <c r="G966" s="187">
        <v>82</v>
      </c>
    </row>
    <row r="967" spans="3:7" s="172" customFormat="1" ht="15" customHeight="1" x14ac:dyDescent="0.25">
      <c r="C967" s="178">
        <v>39297</v>
      </c>
      <c r="D967" s="187">
        <v>0</v>
      </c>
      <c r="E967" s="187">
        <v>61</v>
      </c>
      <c r="F967" s="187">
        <v>0</v>
      </c>
      <c r="G967" s="187">
        <v>85</v>
      </c>
    </row>
    <row r="968" spans="3:7" s="172" customFormat="1" ht="15" customHeight="1" x14ac:dyDescent="0.25">
      <c r="C968" s="178">
        <v>39298</v>
      </c>
      <c r="D968" s="187">
        <v>0</v>
      </c>
      <c r="E968" s="187">
        <v>61</v>
      </c>
      <c r="F968" s="187">
        <v>0</v>
      </c>
      <c r="G968" s="187">
        <v>83</v>
      </c>
    </row>
    <row r="969" spans="3:7" s="172" customFormat="1" ht="15" customHeight="1" x14ac:dyDescent="0.25">
      <c r="C969" s="178">
        <v>39299</v>
      </c>
      <c r="D969" s="187">
        <v>0</v>
      </c>
      <c r="E969" s="187">
        <v>60</v>
      </c>
      <c r="F969" s="187">
        <v>0</v>
      </c>
      <c r="G969" s="187">
        <v>72</v>
      </c>
    </row>
    <row r="970" spans="3:7" s="172" customFormat="1" ht="15" customHeight="1" x14ac:dyDescent="0.25">
      <c r="C970" s="178">
        <v>39300</v>
      </c>
      <c r="D970" s="187">
        <v>0</v>
      </c>
      <c r="E970" s="187">
        <v>61</v>
      </c>
      <c r="F970" s="187">
        <v>0.24</v>
      </c>
      <c r="G970" s="187">
        <v>71</v>
      </c>
    </row>
    <row r="971" spans="3:7" s="172" customFormat="1" ht="15" customHeight="1" x14ac:dyDescent="0.25">
      <c r="C971" s="178">
        <v>39301</v>
      </c>
      <c r="D971" s="187">
        <v>0</v>
      </c>
      <c r="E971" s="187">
        <v>62</v>
      </c>
      <c r="F971" s="187">
        <v>0</v>
      </c>
      <c r="G971" s="187">
        <v>70</v>
      </c>
    </row>
    <row r="972" spans="3:7" s="172" customFormat="1" ht="15" customHeight="1" x14ac:dyDescent="0.25">
      <c r="C972" s="178">
        <v>39302</v>
      </c>
      <c r="D972" s="187">
        <v>0</v>
      </c>
      <c r="E972" s="187">
        <v>63</v>
      </c>
      <c r="F972" s="187">
        <v>0.28000000000000003</v>
      </c>
      <c r="G972" s="187">
        <v>80</v>
      </c>
    </row>
    <row r="973" spans="3:7" s="172" customFormat="1" ht="15" customHeight="1" x14ac:dyDescent="0.25">
      <c r="C973" s="178">
        <v>39303</v>
      </c>
      <c r="D973" s="187">
        <v>0</v>
      </c>
      <c r="E973" s="187">
        <v>65</v>
      </c>
      <c r="F973" s="187">
        <v>0</v>
      </c>
      <c r="G973" s="187">
        <v>71</v>
      </c>
    </row>
    <row r="974" spans="3:7" s="172" customFormat="1" ht="15" customHeight="1" x14ac:dyDescent="0.25">
      <c r="C974" s="178">
        <v>39304</v>
      </c>
      <c r="D974" s="187">
        <v>0</v>
      </c>
      <c r="E974" s="187">
        <v>64</v>
      </c>
      <c r="F974" s="187">
        <v>0.09</v>
      </c>
      <c r="G974" s="187">
        <v>63</v>
      </c>
    </row>
    <row r="975" spans="3:7" s="172" customFormat="1" ht="15" customHeight="1" x14ac:dyDescent="0.25">
      <c r="C975" s="178">
        <v>39305</v>
      </c>
      <c r="D975" s="187">
        <v>0</v>
      </c>
      <c r="E975" s="187">
        <v>61</v>
      </c>
      <c r="F975" s="187">
        <v>0</v>
      </c>
      <c r="G975" s="187">
        <v>69</v>
      </c>
    </row>
    <row r="976" spans="3:7" s="172" customFormat="1" ht="15" customHeight="1" x14ac:dyDescent="0.25">
      <c r="C976" s="178">
        <v>39306</v>
      </c>
      <c r="D976" s="187">
        <v>0</v>
      </c>
      <c r="E976" s="187">
        <v>62</v>
      </c>
      <c r="F976" s="187">
        <v>0</v>
      </c>
      <c r="G976" s="187">
        <v>77</v>
      </c>
    </row>
    <row r="977" spans="3:7" s="172" customFormat="1" ht="15" customHeight="1" x14ac:dyDescent="0.25">
      <c r="C977" s="178">
        <v>39307</v>
      </c>
      <c r="D977" s="187">
        <v>0</v>
      </c>
      <c r="E977" s="187">
        <v>63</v>
      </c>
      <c r="F977" s="187">
        <v>0</v>
      </c>
      <c r="G977" s="187">
        <v>76</v>
      </c>
    </row>
    <row r="978" spans="3:7" s="172" customFormat="1" ht="15" customHeight="1" x14ac:dyDescent="0.25">
      <c r="C978" s="178">
        <v>39308</v>
      </c>
      <c r="D978" s="187">
        <v>0</v>
      </c>
      <c r="E978" s="187">
        <v>61</v>
      </c>
      <c r="F978" s="187">
        <v>0</v>
      </c>
      <c r="G978" s="187">
        <v>69</v>
      </c>
    </row>
    <row r="979" spans="3:7" s="172" customFormat="1" ht="15" customHeight="1" x14ac:dyDescent="0.25">
      <c r="C979" s="178">
        <v>39309</v>
      </c>
      <c r="D979" s="187">
        <v>0</v>
      </c>
      <c r="E979" s="187">
        <v>63</v>
      </c>
      <c r="F979" s="187">
        <v>0</v>
      </c>
      <c r="G979" s="187">
        <v>74</v>
      </c>
    </row>
    <row r="980" spans="3:7" s="172" customFormat="1" ht="15" customHeight="1" x14ac:dyDescent="0.25">
      <c r="C980" s="178">
        <v>39310</v>
      </c>
      <c r="D980" s="187">
        <v>0</v>
      </c>
      <c r="E980" s="187">
        <v>64</v>
      </c>
      <c r="F980" s="187">
        <v>0</v>
      </c>
      <c r="G980" s="187">
        <v>79</v>
      </c>
    </row>
    <row r="981" spans="3:7" s="172" customFormat="1" ht="15" customHeight="1" x14ac:dyDescent="0.25">
      <c r="C981" s="178">
        <v>39311</v>
      </c>
      <c r="D981" s="187">
        <v>0</v>
      </c>
      <c r="E981" s="187">
        <v>63</v>
      </c>
      <c r="F981" s="187">
        <v>0</v>
      </c>
      <c r="G981" s="187">
        <v>74</v>
      </c>
    </row>
    <row r="982" spans="3:7" s="172" customFormat="1" ht="15" customHeight="1" x14ac:dyDescent="0.25">
      <c r="C982" s="178">
        <v>39312</v>
      </c>
      <c r="D982" s="187">
        <v>0</v>
      </c>
      <c r="E982" s="187">
        <v>64</v>
      </c>
      <c r="F982" s="187">
        <v>0.04</v>
      </c>
      <c r="G982" s="187">
        <v>66</v>
      </c>
    </row>
    <row r="983" spans="3:7" s="172" customFormat="1" ht="15" customHeight="1" x14ac:dyDescent="0.25">
      <c r="C983" s="178">
        <v>39313</v>
      </c>
      <c r="D983" s="187">
        <v>0</v>
      </c>
      <c r="E983" s="187">
        <v>67</v>
      </c>
      <c r="F983" s="187">
        <v>0</v>
      </c>
      <c r="G983" s="187">
        <v>66</v>
      </c>
    </row>
    <row r="984" spans="3:7" s="172" customFormat="1" ht="15" customHeight="1" x14ac:dyDescent="0.25">
      <c r="C984" s="178">
        <v>39314</v>
      </c>
      <c r="D984" s="187">
        <v>0</v>
      </c>
      <c r="E984" s="187">
        <v>66</v>
      </c>
      <c r="F984" s="187">
        <v>0</v>
      </c>
      <c r="G984" s="187">
        <v>62</v>
      </c>
    </row>
    <row r="985" spans="3:7" s="172" customFormat="1" ht="15" customHeight="1" x14ac:dyDescent="0.25">
      <c r="C985" s="178">
        <v>39315</v>
      </c>
      <c r="D985" s="187">
        <v>0</v>
      </c>
      <c r="E985" s="187">
        <v>68</v>
      </c>
      <c r="F985" s="187">
        <v>0</v>
      </c>
      <c r="G985" s="187">
        <v>61</v>
      </c>
    </row>
    <row r="986" spans="3:7" s="172" customFormat="1" ht="15" customHeight="1" x14ac:dyDescent="0.25">
      <c r="C986" s="178">
        <v>39316</v>
      </c>
      <c r="D986" s="187">
        <v>0</v>
      </c>
      <c r="E986" s="187">
        <v>66</v>
      </c>
      <c r="F986" s="187">
        <v>0</v>
      </c>
      <c r="G986" s="187">
        <v>62</v>
      </c>
    </row>
    <row r="987" spans="3:7" s="172" customFormat="1" ht="15" customHeight="1" x14ac:dyDescent="0.25">
      <c r="C987" s="178">
        <v>39317</v>
      </c>
      <c r="D987" s="187">
        <v>0</v>
      </c>
      <c r="E987" s="187">
        <v>66</v>
      </c>
      <c r="F987" s="187">
        <v>0</v>
      </c>
      <c r="G987" s="187">
        <v>67</v>
      </c>
    </row>
    <row r="988" spans="3:7" s="172" customFormat="1" ht="15" customHeight="1" x14ac:dyDescent="0.25">
      <c r="C988" s="178">
        <v>39318</v>
      </c>
      <c r="D988" s="187">
        <v>0</v>
      </c>
      <c r="E988" s="187">
        <v>67</v>
      </c>
      <c r="F988" s="187">
        <v>0</v>
      </c>
      <c r="G988" s="187">
        <v>80</v>
      </c>
    </row>
    <row r="989" spans="3:7" s="172" customFormat="1" ht="15" customHeight="1" x14ac:dyDescent="0.25">
      <c r="C989" s="178">
        <v>39319</v>
      </c>
      <c r="D989" s="187">
        <v>0</v>
      </c>
      <c r="E989" s="187">
        <v>66</v>
      </c>
      <c r="F989" s="187">
        <v>0</v>
      </c>
      <c r="G989" s="187">
        <v>84</v>
      </c>
    </row>
    <row r="990" spans="3:7" s="172" customFormat="1" ht="15" customHeight="1" x14ac:dyDescent="0.25">
      <c r="C990" s="178">
        <v>39320</v>
      </c>
      <c r="D990" s="187">
        <v>0</v>
      </c>
      <c r="E990" s="187">
        <v>64</v>
      </c>
      <c r="F990" s="187">
        <v>0</v>
      </c>
      <c r="G990" s="187">
        <v>79</v>
      </c>
    </row>
    <row r="991" spans="3:7" s="172" customFormat="1" ht="15" customHeight="1" x14ac:dyDescent="0.25">
      <c r="C991" s="178">
        <v>39321</v>
      </c>
      <c r="D991" s="187">
        <v>0</v>
      </c>
      <c r="E991" s="187">
        <v>65</v>
      </c>
      <c r="F991" s="187">
        <v>0</v>
      </c>
      <c r="G991" s="187">
        <v>70</v>
      </c>
    </row>
    <row r="992" spans="3:7" s="172" customFormat="1" ht="15" customHeight="1" x14ac:dyDescent="0.25">
      <c r="C992" s="178">
        <v>39322</v>
      </c>
      <c r="D992" s="187">
        <v>0</v>
      </c>
      <c r="E992" s="187">
        <v>68</v>
      </c>
      <c r="F992" s="187">
        <v>0</v>
      </c>
      <c r="G992" s="187">
        <v>70</v>
      </c>
    </row>
    <row r="993" spans="3:7" s="172" customFormat="1" ht="15" customHeight="1" x14ac:dyDescent="0.25">
      <c r="C993" s="178">
        <v>39323</v>
      </c>
      <c r="D993" s="187">
        <v>0</v>
      </c>
      <c r="E993" s="187">
        <v>72</v>
      </c>
      <c r="F993" s="187">
        <v>0</v>
      </c>
      <c r="G993" s="187">
        <v>73</v>
      </c>
    </row>
    <row r="994" spans="3:7" s="172" customFormat="1" ht="15" customHeight="1" x14ac:dyDescent="0.25">
      <c r="C994" s="178">
        <v>39324</v>
      </c>
      <c r="D994" s="187">
        <v>0</v>
      </c>
      <c r="E994" s="187">
        <v>73</v>
      </c>
      <c r="F994" s="187">
        <v>0</v>
      </c>
      <c r="G994" s="187">
        <v>78</v>
      </c>
    </row>
    <row r="995" spans="3:7" s="172" customFormat="1" ht="15" customHeight="1" x14ac:dyDescent="0.25">
      <c r="C995" s="178">
        <v>39325</v>
      </c>
      <c r="D995" s="187">
        <v>0</v>
      </c>
      <c r="E995" s="187">
        <v>66</v>
      </c>
      <c r="F995" s="187">
        <v>0.01</v>
      </c>
      <c r="G995" s="187">
        <v>70</v>
      </c>
    </row>
    <row r="996" spans="3:7" s="172" customFormat="1" ht="15" customHeight="1" x14ac:dyDescent="0.25">
      <c r="C996" s="178">
        <v>39326</v>
      </c>
      <c r="D996" s="187">
        <v>0</v>
      </c>
      <c r="E996" s="187">
        <v>68</v>
      </c>
      <c r="F996" s="187">
        <v>0</v>
      </c>
      <c r="G996" s="187">
        <v>71</v>
      </c>
    </row>
    <row r="997" spans="3:7" s="172" customFormat="1" ht="15" customHeight="1" x14ac:dyDescent="0.25">
      <c r="C997" s="178">
        <v>39327</v>
      </c>
      <c r="D997" s="187">
        <v>0</v>
      </c>
      <c r="E997" s="187">
        <v>71</v>
      </c>
      <c r="F997" s="187">
        <v>0</v>
      </c>
      <c r="G997" s="187">
        <v>65</v>
      </c>
    </row>
    <row r="998" spans="3:7" s="172" customFormat="1" ht="15" customHeight="1" x14ac:dyDescent="0.25">
      <c r="C998" s="178">
        <v>39328</v>
      </c>
      <c r="D998" s="187">
        <v>0</v>
      </c>
      <c r="E998" s="187">
        <v>65</v>
      </c>
      <c r="F998" s="187">
        <v>0</v>
      </c>
      <c r="G998" s="187">
        <v>74</v>
      </c>
    </row>
    <row r="999" spans="3:7" s="172" customFormat="1" ht="15" customHeight="1" x14ac:dyDescent="0.25">
      <c r="C999" s="178">
        <v>39329</v>
      </c>
      <c r="D999" s="187">
        <v>0</v>
      </c>
      <c r="E999" s="187">
        <v>64</v>
      </c>
      <c r="F999" s="187">
        <v>0</v>
      </c>
      <c r="G999" s="187">
        <v>71</v>
      </c>
    </row>
    <row r="1000" spans="3:7" s="172" customFormat="1" ht="15" customHeight="1" x14ac:dyDescent="0.25">
      <c r="C1000" s="178">
        <v>39330</v>
      </c>
      <c r="D1000" s="187">
        <v>0</v>
      </c>
      <c r="E1000" s="187">
        <v>73</v>
      </c>
      <c r="F1000" s="187">
        <v>0</v>
      </c>
      <c r="G1000" s="187">
        <v>66</v>
      </c>
    </row>
    <row r="1001" spans="3:7" s="172" customFormat="1" ht="15" customHeight="1" x14ac:dyDescent="0.25">
      <c r="C1001" s="178">
        <v>39331</v>
      </c>
      <c r="D1001" s="187">
        <v>0</v>
      </c>
      <c r="E1001" s="187">
        <v>70</v>
      </c>
      <c r="F1001" s="187">
        <v>0</v>
      </c>
      <c r="G1001" s="187">
        <v>68</v>
      </c>
    </row>
    <row r="1002" spans="3:7" s="172" customFormat="1" ht="15" customHeight="1" x14ac:dyDescent="0.25">
      <c r="C1002" s="178">
        <v>39332</v>
      </c>
      <c r="D1002" s="187">
        <v>0</v>
      </c>
      <c r="E1002" s="187">
        <v>67</v>
      </c>
      <c r="F1002" s="187">
        <v>0</v>
      </c>
      <c r="G1002" s="187">
        <v>80</v>
      </c>
    </row>
    <row r="1003" spans="3:7" s="172" customFormat="1" ht="15" customHeight="1" x14ac:dyDescent="0.25">
      <c r="C1003" s="178">
        <v>39333</v>
      </c>
      <c r="D1003" s="187">
        <v>0</v>
      </c>
      <c r="E1003" s="187">
        <v>63</v>
      </c>
      <c r="F1003" s="187">
        <v>0</v>
      </c>
      <c r="G1003" s="187">
        <v>83</v>
      </c>
    </row>
    <row r="1004" spans="3:7" s="172" customFormat="1" ht="15" customHeight="1" x14ac:dyDescent="0.25">
      <c r="C1004" s="178">
        <v>39334</v>
      </c>
      <c r="D1004" s="187">
        <v>0</v>
      </c>
      <c r="E1004" s="187">
        <v>65</v>
      </c>
      <c r="F1004" s="187">
        <v>0.03</v>
      </c>
      <c r="G1004" s="187">
        <v>69</v>
      </c>
    </row>
    <row r="1005" spans="3:7" s="172" customFormat="1" ht="15" customHeight="1" x14ac:dyDescent="0.25">
      <c r="C1005" s="178">
        <v>39335</v>
      </c>
      <c r="D1005" s="187">
        <v>0</v>
      </c>
      <c r="E1005" s="187">
        <v>66</v>
      </c>
      <c r="F1005" s="187">
        <v>0.01</v>
      </c>
      <c r="G1005" s="187">
        <v>63</v>
      </c>
    </row>
    <row r="1006" spans="3:7" s="172" customFormat="1" ht="15" customHeight="1" x14ac:dyDescent="0.25">
      <c r="C1006" s="178">
        <v>39336</v>
      </c>
      <c r="D1006" s="187">
        <v>0</v>
      </c>
      <c r="E1006" s="187">
        <v>64</v>
      </c>
      <c r="F1006" s="187">
        <v>1.28</v>
      </c>
      <c r="G1006" s="187">
        <v>64</v>
      </c>
    </row>
    <row r="1007" spans="3:7" s="172" customFormat="1" ht="15" customHeight="1" x14ac:dyDescent="0.25">
      <c r="C1007" s="178">
        <v>39337</v>
      </c>
      <c r="D1007" s="187">
        <v>0</v>
      </c>
      <c r="E1007" s="187">
        <v>64</v>
      </c>
      <c r="F1007" s="187">
        <v>0</v>
      </c>
      <c r="G1007" s="187">
        <v>68</v>
      </c>
    </row>
    <row r="1008" spans="3:7" s="172" customFormat="1" ht="15" customHeight="1" x14ac:dyDescent="0.25">
      <c r="C1008" s="178">
        <v>39338</v>
      </c>
      <c r="D1008" s="187">
        <v>0</v>
      </c>
      <c r="E1008" s="187">
        <v>66</v>
      </c>
      <c r="F1008" s="187">
        <v>0</v>
      </c>
      <c r="G1008" s="187">
        <v>65</v>
      </c>
    </row>
    <row r="1009" spans="3:7" s="172" customFormat="1" ht="15" customHeight="1" x14ac:dyDescent="0.25">
      <c r="C1009" s="178">
        <v>39339</v>
      </c>
      <c r="D1009" s="187">
        <v>0</v>
      </c>
      <c r="E1009" s="187">
        <v>66</v>
      </c>
      <c r="F1009" s="187">
        <v>0</v>
      </c>
      <c r="G1009" s="187">
        <v>67</v>
      </c>
    </row>
    <row r="1010" spans="3:7" s="172" customFormat="1" ht="15" customHeight="1" x14ac:dyDescent="0.25">
      <c r="C1010" s="178">
        <v>39340</v>
      </c>
      <c r="D1010" s="187">
        <v>0</v>
      </c>
      <c r="E1010" s="187">
        <v>64</v>
      </c>
      <c r="F1010" s="187">
        <v>0.34</v>
      </c>
      <c r="G1010" s="187">
        <v>60</v>
      </c>
    </row>
    <row r="1011" spans="3:7" s="172" customFormat="1" ht="15" customHeight="1" x14ac:dyDescent="0.25">
      <c r="C1011" s="178">
        <v>39341</v>
      </c>
      <c r="D1011" s="187">
        <v>0</v>
      </c>
      <c r="E1011" s="187">
        <v>64</v>
      </c>
      <c r="F1011" s="187">
        <v>0</v>
      </c>
      <c r="G1011" s="187">
        <v>56</v>
      </c>
    </row>
    <row r="1012" spans="3:7" s="172" customFormat="1" ht="15" customHeight="1" x14ac:dyDescent="0.25">
      <c r="C1012" s="178">
        <v>39342</v>
      </c>
      <c r="D1012" s="187">
        <v>0</v>
      </c>
      <c r="E1012" s="187">
        <v>63</v>
      </c>
      <c r="F1012" s="187">
        <v>0</v>
      </c>
      <c r="G1012" s="187">
        <v>56</v>
      </c>
    </row>
    <row r="1013" spans="3:7" s="172" customFormat="1" ht="15" customHeight="1" x14ac:dyDescent="0.25">
      <c r="C1013" s="178">
        <v>39343</v>
      </c>
      <c r="D1013" s="187">
        <v>0</v>
      </c>
      <c r="E1013" s="187">
        <v>60</v>
      </c>
      <c r="F1013" s="187">
        <v>0</v>
      </c>
      <c r="G1013" s="187">
        <v>55</v>
      </c>
    </row>
    <row r="1014" spans="3:7" s="172" customFormat="1" ht="15" customHeight="1" x14ac:dyDescent="0.25">
      <c r="C1014" s="178">
        <v>39344</v>
      </c>
      <c r="D1014" s="187">
        <v>0</v>
      </c>
      <c r="E1014" s="187">
        <v>60</v>
      </c>
      <c r="F1014" s="187">
        <v>0</v>
      </c>
      <c r="G1014" s="187">
        <v>57</v>
      </c>
    </row>
    <row r="1015" spans="3:7" s="172" customFormat="1" ht="15" customHeight="1" x14ac:dyDescent="0.25">
      <c r="C1015" s="178">
        <v>39345</v>
      </c>
      <c r="D1015" s="187">
        <v>0</v>
      </c>
      <c r="E1015" s="187">
        <v>60</v>
      </c>
      <c r="F1015" s="187">
        <v>0</v>
      </c>
      <c r="G1015" s="187">
        <v>67</v>
      </c>
    </row>
    <row r="1016" spans="3:7" s="172" customFormat="1" ht="15" customHeight="1" x14ac:dyDescent="0.25">
      <c r="C1016" s="178">
        <v>39346</v>
      </c>
      <c r="D1016" s="187">
        <v>0.02</v>
      </c>
      <c r="E1016" s="187">
        <v>65</v>
      </c>
      <c r="F1016" s="187">
        <v>0</v>
      </c>
      <c r="G1016" s="187">
        <v>65</v>
      </c>
    </row>
    <row r="1017" spans="3:7" s="172" customFormat="1" ht="15" customHeight="1" x14ac:dyDescent="0.25">
      <c r="C1017" s="178">
        <v>39347</v>
      </c>
      <c r="D1017" s="187">
        <v>0.13</v>
      </c>
      <c r="E1017" s="187">
        <v>61</v>
      </c>
      <c r="F1017" s="187">
        <v>0</v>
      </c>
      <c r="G1017" s="187">
        <v>71</v>
      </c>
    </row>
    <row r="1018" spans="3:7" s="172" customFormat="1" ht="15" customHeight="1" x14ac:dyDescent="0.25">
      <c r="C1018" s="178">
        <v>39348</v>
      </c>
      <c r="D1018" s="187">
        <v>0</v>
      </c>
      <c r="E1018" s="187">
        <v>60</v>
      </c>
      <c r="F1018" s="187">
        <v>0</v>
      </c>
      <c r="G1018" s="187">
        <v>72</v>
      </c>
    </row>
    <row r="1019" spans="3:7" s="172" customFormat="1" ht="15" customHeight="1" x14ac:dyDescent="0.25">
      <c r="C1019" s="178">
        <v>39349</v>
      </c>
      <c r="D1019" s="187">
        <v>0</v>
      </c>
      <c r="E1019" s="187">
        <v>65</v>
      </c>
      <c r="F1019" s="187">
        <v>0</v>
      </c>
      <c r="G1019" s="187">
        <v>71</v>
      </c>
    </row>
    <row r="1020" spans="3:7" s="172" customFormat="1" ht="15" customHeight="1" x14ac:dyDescent="0.25">
      <c r="C1020" s="178">
        <v>39350</v>
      </c>
      <c r="D1020" s="187">
        <v>0</v>
      </c>
      <c r="E1020" s="187">
        <v>67</v>
      </c>
      <c r="F1020" s="187">
        <v>0</v>
      </c>
      <c r="G1020" s="187">
        <v>75</v>
      </c>
    </row>
    <row r="1021" spans="3:7" s="172" customFormat="1" ht="15" customHeight="1" x14ac:dyDescent="0.25">
      <c r="C1021" s="178">
        <v>39351</v>
      </c>
      <c r="D1021" s="187">
        <v>0</v>
      </c>
      <c r="E1021" s="187">
        <v>70</v>
      </c>
      <c r="F1021" s="187">
        <v>0</v>
      </c>
      <c r="G1021" s="187">
        <v>82</v>
      </c>
    </row>
    <row r="1022" spans="3:7" s="172" customFormat="1" ht="15" customHeight="1" x14ac:dyDescent="0.25">
      <c r="C1022" s="178">
        <v>39352</v>
      </c>
      <c r="D1022" s="187">
        <v>0</v>
      </c>
      <c r="E1022" s="187">
        <v>61</v>
      </c>
      <c r="F1022" s="187">
        <v>0.15</v>
      </c>
      <c r="G1022" s="187">
        <v>77</v>
      </c>
    </row>
    <row r="1023" spans="3:7" s="172" customFormat="1" ht="15" customHeight="1" x14ac:dyDescent="0.25">
      <c r="C1023" s="178">
        <v>39353</v>
      </c>
      <c r="D1023" s="187">
        <v>0</v>
      </c>
      <c r="E1023" s="187">
        <v>60</v>
      </c>
      <c r="F1023" s="187">
        <v>0</v>
      </c>
      <c r="G1023" s="187">
        <v>71</v>
      </c>
    </row>
    <row r="1024" spans="3:7" s="172" customFormat="1" ht="15" customHeight="1" x14ac:dyDescent="0.25">
      <c r="C1024" s="178">
        <v>39354</v>
      </c>
      <c r="D1024" s="187">
        <v>0</v>
      </c>
      <c r="E1024" s="187">
        <v>61</v>
      </c>
      <c r="F1024" s="187">
        <v>0</v>
      </c>
      <c r="G1024" s="187">
        <v>67</v>
      </c>
    </row>
    <row r="1025" spans="3:7" s="172" customFormat="1" ht="15" customHeight="1" x14ac:dyDescent="0.25">
      <c r="C1025" s="178">
        <v>39355</v>
      </c>
      <c r="D1025" s="187">
        <v>0</v>
      </c>
      <c r="E1025" s="187">
        <v>61</v>
      </c>
      <c r="F1025" s="187">
        <v>0</v>
      </c>
      <c r="G1025" s="187">
        <v>59</v>
      </c>
    </row>
    <row r="1026" spans="3:7" s="172" customFormat="1" ht="15" customHeight="1" x14ac:dyDescent="0.25">
      <c r="C1026" s="178">
        <v>39356</v>
      </c>
      <c r="D1026" s="187">
        <v>0</v>
      </c>
      <c r="E1026" s="187">
        <v>62</v>
      </c>
      <c r="F1026" s="187">
        <v>0</v>
      </c>
      <c r="G1026" s="187">
        <v>59</v>
      </c>
    </row>
    <row r="1027" spans="3:7" s="172" customFormat="1" ht="15" customHeight="1" x14ac:dyDescent="0.25">
      <c r="C1027" s="178">
        <v>39357</v>
      </c>
      <c r="D1027" s="187">
        <v>0</v>
      </c>
      <c r="E1027" s="187">
        <v>66</v>
      </c>
      <c r="F1027" s="187">
        <v>0</v>
      </c>
      <c r="G1027" s="187">
        <v>58</v>
      </c>
    </row>
    <row r="1028" spans="3:7" s="172" customFormat="1" ht="15" customHeight="1" x14ac:dyDescent="0.25">
      <c r="C1028" s="178">
        <v>39358</v>
      </c>
      <c r="D1028" s="187">
        <v>0</v>
      </c>
      <c r="E1028" s="187">
        <v>60</v>
      </c>
      <c r="F1028" s="187">
        <v>0</v>
      </c>
      <c r="G1028" s="187">
        <v>65</v>
      </c>
    </row>
    <row r="1029" spans="3:7" s="172" customFormat="1" ht="15" customHeight="1" x14ac:dyDescent="0.25">
      <c r="C1029" s="178">
        <v>39359</v>
      </c>
      <c r="D1029" s="187">
        <v>0</v>
      </c>
      <c r="E1029" s="187">
        <v>59</v>
      </c>
      <c r="F1029" s="187">
        <v>0</v>
      </c>
      <c r="G1029" s="187">
        <v>74</v>
      </c>
    </row>
    <row r="1030" spans="3:7" s="172" customFormat="1" ht="15" customHeight="1" x14ac:dyDescent="0.25">
      <c r="C1030" s="178">
        <v>39360</v>
      </c>
      <c r="D1030" s="187">
        <v>0</v>
      </c>
      <c r="E1030" s="187">
        <v>56</v>
      </c>
      <c r="F1030" s="187">
        <v>0</v>
      </c>
      <c r="G1030" s="187">
        <v>71</v>
      </c>
    </row>
    <row r="1031" spans="3:7" s="172" customFormat="1" ht="15" customHeight="1" x14ac:dyDescent="0.25">
      <c r="C1031" s="178">
        <v>39361</v>
      </c>
      <c r="D1031" s="187">
        <v>0</v>
      </c>
      <c r="E1031" s="187">
        <v>58</v>
      </c>
      <c r="F1031" s="187">
        <v>0</v>
      </c>
      <c r="G1031" s="187">
        <v>72</v>
      </c>
    </row>
    <row r="1032" spans="3:7" s="172" customFormat="1" ht="15" customHeight="1" x14ac:dyDescent="0.25">
      <c r="C1032" s="178">
        <v>39362</v>
      </c>
      <c r="D1032" s="187">
        <v>0</v>
      </c>
      <c r="E1032" s="187">
        <v>60</v>
      </c>
      <c r="F1032" s="187">
        <v>0</v>
      </c>
      <c r="G1032" s="187">
        <v>62</v>
      </c>
    </row>
    <row r="1033" spans="3:7" s="172" customFormat="1" ht="15" customHeight="1" x14ac:dyDescent="0.25">
      <c r="C1033" s="178">
        <v>39363</v>
      </c>
      <c r="D1033" s="187">
        <v>0</v>
      </c>
      <c r="E1033" s="187">
        <v>63</v>
      </c>
      <c r="F1033" s="187">
        <v>0.64</v>
      </c>
      <c r="G1033" s="187">
        <v>57</v>
      </c>
    </row>
    <row r="1034" spans="3:7" s="172" customFormat="1" ht="15" customHeight="1" x14ac:dyDescent="0.25">
      <c r="C1034" s="178">
        <v>39364</v>
      </c>
      <c r="D1034" s="187">
        <v>0.43</v>
      </c>
      <c r="E1034" s="187">
        <v>58</v>
      </c>
      <c r="F1034" s="187">
        <v>0.01</v>
      </c>
      <c r="G1034" s="187">
        <v>58</v>
      </c>
    </row>
    <row r="1035" spans="3:7" s="172" customFormat="1" ht="15" customHeight="1" x14ac:dyDescent="0.25">
      <c r="C1035" s="178">
        <v>39365</v>
      </c>
      <c r="D1035" s="187">
        <v>0.11</v>
      </c>
      <c r="E1035" s="187">
        <v>60</v>
      </c>
      <c r="F1035" s="187">
        <v>0.04</v>
      </c>
      <c r="G1035" s="187">
        <v>57</v>
      </c>
    </row>
    <row r="1036" spans="3:7" s="172" customFormat="1" ht="15" customHeight="1" x14ac:dyDescent="0.25">
      <c r="C1036" s="178">
        <v>39366</v>
      </c>
      <c r="D1036" s="187">
        <v>0</v>
      </c>
      <c r="E1036" s="187">
        <v>62</v>
      </c>
      <c r="F1036" s="187">
        <v>0.28999999999999998</v>
      </c>
      <c r="G1036" s="187">
        <v>59</v>
      </c>
    </row>
    <row r="1037" spans="3:7" s="172" customFormat="1" ht="15" customHeight="1" x14ac:dyDescent="0.25">
      <c r="C1037" s="178">
        <v>39367</v>
      </c>
      <c r="D1037" s="187">
        <v>1.4</v>
      </c>
      <c r="E1037" s="187">
        <v>56</v>
      </c>
      <c r="F1037" s="187">
        <v>0.04</v>
      </c>
      <c r="G1037" s="187">
        <v>56</v>
      </c>
    </row>
    <row r="1038" spans="3:7" s="172" customFormat="1" ht="15" customHeight="1" x14ac:dyDescent="0.25">
      <c r="C1038" s="178">
        <v>39368</v>
      </c>
      <c r="D1038" s="187">
        <v>0</v>
      </c>
      <c r="E1038" s="187">
        <v>60</v>
      </c>
      <c r="F1038" s="187">
        <v>0</v>
      </c>
      <c r="G1038" s="187">
        <v>52</v>
      </c>
    </row>
    <row r="1039" spans="3:7" s="172" customFormat="1" ht="15" customHeight="1" x14ac:dyDescent="0.25">
      <c r="C1039" s="178">
        <v>39369</v>
      </c>
      <c r="D1039" s="187">
        <v>0</v>
      </c>
      <c r="E1039" s="187">
        <v>56</v>
      </c>
      <c r="F1039" s="187">
        <v>0</v>
      </c>
      <c r="G1039" s="187">
        <v>55</v>
      </c>
    </row>
    <row r="1040" spans="3:7" s="172" customFormat="1" ht="15" customHeight="1" x14ac:dyDescent="0.25">
      <c r="C1040" s="178">
        <v>39370</v>
      </c>
      <c r="D1040" s="187">
        <v>0</v>
      </c>
      <c r="E1040" s="187">
        <v>59</v>
      </c>
      <c r="F1040" s="187">
        <v>0</v>
      </c>
      <c r="G1040" s="187">
        <v>54</v>
      </c>
    </row>
    <row r="1041" spans="3:7" s="172" customFormat="1" ht="15" customHeight="1" x14ac:dyDescent="0.25">
      <c r="C1041" s="178">
        <v>39371</v>
      </c>
      <c r="D1041" s="187">
        <v>0</v>
      </c>
      <c r="E1041" s="187">
        <v>59</v>
      </c>
      <c r="F1041" s="187">
        <v>0</v>
      </c>
      <c r="G1041" s="187">
        <v>55</v>
      </c>
    </row>
    <row r="1042" spans="3:7" s="172" customFormat="1" ht="15" customHeight="1" x14ac:dyDescent="0.25">
      <c r="C1042" s="178">
        <v>39372</v>
      </c>
      <c r="D1042" s="187">
        <v>0.01</v>
      </c>
      <c r="E1042" s="187">
        <v>59</v>
      </c>
      <c r="F1042" s="187">
        <v>0</v>
      </c>
      <c r="G1042" s="187">
        <v>54</v>
      </c>
    </row>
    <row r="1043" spans="3:7" s="172" customFormat="1" ht="15" customHeight="1" x14ac:dyDescent="0.25">
      <c r="C1043" s="178">
        <v>39373</v>
      </c>
      <c r="D1043" s="187">
        <v>0</v>
      </c>
      <c r="E1043" s="187">
        <v>61</v>
      </c>
      <c r="F1043" s="187">
        <v>0.01</v>
      </c>
      <c r="G1043" s="187">
        <v>62</v>
      </c>
    </row>
    <row r="1044" spans="3:7" s="172" customFormat="1" ht="15" customHeight="1" x14ac:dyDescent="0.25">
      <c r="C1044" s="178">
        <v>39374</v>
      </c>
      <c r="D1044" s="187">
        <v>0.02</v>
      </c>
      <c r="E1044" s="187">
        <v>64</v>
      </c>
      <c r="F1044" s="187">
        <v>0.42</v>
      </c>
      <c r="G1044" s="187">
        <v>66</v>
      </c>
    </row>
    <row r="1045" spans="3:7" s="172" customFormat="1" ht="15" customHeight="1" x14ac:dyDescent="0.25">
      <c r="C1045" s="178">
        <v>39375</v>
      </c>
      <c r="D1045" s="187">
        <v>0</v>
      </c>
      <c r="E1045" s="187">
        <v>59</v>
      </c>
      <c r="F1045" s="187">
        <v>0.12</v>
      </c>
      <c r="G1045" s="187">
        <v>65</v>
      </c>
    </row>
    <row r="1046" spans="3:7" s="172" customFormat="1" ht="15" customHeight="1" x14ac:dyDescent="0.25">
      <c r="C1046" s="178">
        <v>39376</v>
      </c>
      <c r="D1046" s="187">
        <v>0</v>
      </c>
      <c r="E1046" s="187">
        <v>62</v>
      </c>
      <c r="F1046" s="187">
        <v>0</v>
      </c>
      <c r="G1046" s="187">
        <v>65</v>
      </c>
    </row>
    <row r="1047" spans="3:7" s="172" customFormat="1" ht="15" customHeight="1" x14ac:dyDescent="0.25">
      <c r="C1047" s="178">
        <v>39377</v>
      </c>
      <c r="D1047" s="187">
        <v>0</v>
      </c>
      <c r="E1047" s="187">
        <v>66</v>
      </c>
      <c r="F1047" s="187">
        <v>0</v>
      </c>
      <c r="G1047" s="187">
        <v>70</v>
      </c>
    </row>
    <row r="1048" spans="3:7" s="172" customFormat="1" ht="15" customHeight="1" x14ac:dyDescent="0.25">
      <c r="C1048" s="178">
        <v>39378</v>
      </c>
      <c r="D1048" s="187">
        <v>0</v>
      </c>
      <c r="E1048" s="187">
        <v>68</v>
      </c>
      <c r="F1048" s="187">
        <v>0.01</v>
      </c>
      <c r="G1048" s="187">
        <v>68</v>
      </c>
    </row>
    <row r="1049" spans="3:7" s="172" customFormat="1" ht="15" customHeight="1" x14ac:dyDescent="0.25">
      <c r="C1049" s="178">
        <v>39379</v>
      </c>
      <c r="D1049" s="187">
        <v>0</v>
      </c>
      <c r="E1049" s="187">
        <v>64</v>
      </c>
      <c r="F1049" s="187">
        <v>0.04</v>
      </c>
      <c r="G1049" s="187">
        <v>60</v>
      </c>
    </row>
    <row r="1050" spans="3:7" s="172" customFormat="1" ht="15" customHeight="1" x14ac:dyDescent="0.25">
      <c r="C1050" s="178">
        <v>39380</v>
      </c>
      <c r="D1050" s="187">
        <v>0</v>
      </c>
      <c r="E1050" s="187">
        <v>57</v>
      </c>
      <c r="F1050" s="187">
        <v>0.01</v>
      </c>
      <c r="G1050" s="187">
        <v>52</v>
      </c>
    </row>
    <row r="1051" spans="3:7" s="172" customFormat="1" ht="15" customHeight="1" x14ac:dyDescent="0.25">
      <c r="C1051" s="178">
        <v>39381</v>
      </c>
      <c r="D1051" s="187">
        <v>0</v>
      </c>
      <c r="E1051" s="187">
        <v>55</v>
      </c>
      <c r="F1051" s="187">
        <v>0.02</v>
      </c>
      <c r="G1051" s="187">
        <v>52</v>
      </c>
    </row>
    <row r="1052" spans="3:7" s="172" customFormat="1" ht="15" customHeight="1" x14ac:dyDescent="0.25">
      <c r="C1052" s="178">
        <v>39382</v>
      </c>
      <c r="D1052" s="187">
        <v>0</v>
      </c>
      <c r="E1052" s="187">
        <v>57</v>
      </c>
      <c r="F1052" s="187">
        <v>0.44</v>
      </c>
      <c r="G1052" s="187">
        <v>63</v>
      </c>
    </row>
    <row r="1053" spans="3:7" s="172" customFormat="1" ht="15" customHeight="1" x14ac:dyDescent="0.25">
      <c r="C1053" s="178">
        <v>39383</v>
      </c>
      <c r="D1053" s="187">
        <v>0</v>
      </c>
      <c r="E1053" s="187">
        <v>61</v>
      </c>
      <c r="F1053" s="187">
        <v>0</v>
      </c>
      <c r="G1053" s="187">
        <v>52</v>
      </c>
    </row>
    <row r="1054" spans="3:7" s="172" customFormat="1" ht="15" customHeight="1" x14ac:dyDescent="0.25">
      <c r="C1054" s="178">
        <v>39384</v>
      </c>
      <c r="D1054" s="187">
        <v>0</v>
      </c>
      <c r="E1054" s="187">
        <v>56</v>
      </c>
      <c r="F1054" s="187">
        <v>0</v>
      </c>
      <c r="G1054" s="187">
        <v>44</v>
      </c>
    </row>
    <row r="1055" spans="3:7" s="172" customFormat="1" ht="15" customHeight="1" x14ac:dyDescent="0.25">
      <c r="C1055" s="178">
        <v>39385</v>
      </c>
      <c r="D1055" s="187">
        <v>0</v>
      </c>
      <c r="E1055" s="187">
        <v>57</v>
      </c>
      <c r="F1055" s="187">
        <v>0</v>
      </c>
      <c r="G1055" s="187">
        <v>52</v>
      </c>
    </row>
    <row r="1056" spans="3:7" s="172" customFormat="1" ht="15" customHeight="1" x14ac:dyDescent="0.25">
      <c r="C1056" s="178">
        <v>39386</v>
      </c>
      <c r="D1056" s="187">
        <v>0</v>
      </c>
      <c r="E1056" s="187">
        <v>57</v>
      </c>
      <c r="F1056" s="187">
        <v>0</v>
      </c>
      <c r="G1056" s="187">
        <v>54</v>
      </c>
    </row>
    <row r="1057" spans="3:7" s="172" customFormat="1" ht="15" customHeight="1" x14ac:dyDescent="0.25">
      <c r="C1057" s="178">
        <v>39387</v>
      </c>
      <c r="D1057" s="187">
        <v>0</v>
      </c>
      <c r="E1057" s="187">
        <v>58</v>
      </c>
      <c r="F1057" s="187">
        <v>0</v>
      </c>
      <c r="G1057" s="187">
        <v>59</v>
      </c>
    </row>
    <row r="1058" spans="3:7" s="172" customFormat="1" ht="15" customHeight="1" x14ac:dyDescent="0.25">
      <c r="C1058" s="178">
        <v>39388</v>
      </c>
      <c r="D1058" s="187">
        <v>0</v>
      </c>
      <c r="E1058" s="187">
        <v>60</v>
      </c>
      <c r="F1058" s="187">
        <v>0</v>
      </c>
      <c r="G1058" s="187">
        <v>46</v>
      </c>
    </row>
    <row r="1059" spans="3:7" s="172" customFormat="1" ht="15" customHeight="1" x14ac:dyDescent="0.25">
      <c r="C1059" s="178">
        <v>39389</v>
      </c>
      <c r="D1059" s="187">
        <v>0</v>
      </c>
      <c r="E1059" s="187">
        <v>64</v>
      </c>
      <c r="F1059" s="187">
        <v>0.85</v>
      </c>
      <c r="G1059" s="187">
        <v>47</v>
      </c>
    </row>
    <row r="1060" spans="3:7" s="172" customFormat="1" ht="15" customHeight="1" x14ac:dyDescent="0.25">
      <c r="C1060" s="178">
        <v>39390</v>
      </c>
      <c r="D1060" s="187">
        <v>0</v>
      </c>
      <c r="E1060" s="187">
        <v>63</v>
      </c>
      <c r="F1060" s="187">
        <v>0</v>
      </c>
      <c r="G1060" s="187">
        <v>50</v>
      </c>
    </row>
    <row r="1061" spans="3:7" s="172" customFormat="1" ht="15" customHeight="1" x14ac:dyDescent="0.25">
      <c r="C1061" s="178">
        <v>39391</v>
      </c>
      <c r="D1061" s="187">
        <v>0</v>
      </c>
      <c r="E1061" s="187">
        <v>54</v>
      </c>
      <c r="F1061" s="187">
        <v>0</v>
      </c>
      <c r="G1061" s="187">
        <v>46</v>
      </c>
    </row>
    <row r="1062" spans="3:7" s="172" customFormat="1" ht="15" customHeight="1" x14ac:dyDescent="0.25">
      <c r="C1062" s="178">
        <v>39392</v>
      </c>
      <c r="D1062" s="187">
        <v>0</v>
      </c>
      <c r="E1062" s="187">
        <v>54</v>
      </c>
      <c r="F1062" s="187">
        <v>0.62</v>
      </c>
      <c r="G1062" s="187">
        <v>48</v>
      </c>
    </row>
    <row r="1063" spans="3:7" s="172" customFormat="1" ht="15" customHeight="1" x14ac:dyDescent="0.25">
      <c r="C1063" s="178">
        <v>39393</v>
      </c>
      <c r="D1063" s="187">
        <v>0</v>
      </c>
      <c r="E1063" s="187">
        <v>52</v>
      </c>
      <c r="F1063" s="187">
        <v>0</v>
      </c>
      <c r="G1063" s="187">
        <v>44</v>
      </c>
    </row>
    <row r="1064" spans="3:7" s="172" customFormat="1" ht="15" customHeight="1" x14ac:dyDescent="0.25">
      <c r="C1064" s="178">
        <v>39394</v>
      </c>
      <c r="D1064" s="187">
        <v>0</v>
      </c>
      <c r="E1064" s="187">
        <v>55</v>
      </c>
      <c r="F1064" s="187">
        <v>0</v>
      </c>
      <c r="G1064" s="187">
        <v>39</v>
      </c>
    </row>
    <row r="1065" spans="3:7" s="172" customFormat="1" ht="15" customHeight="1" x14ac:dyDescent="0.25">
      <c r="C1065" s="178">
        <v>39395</v>
      </c>
      <c r="D1065" s="187">
        <v>0</v>
      </c>
      <c r="E1065" s="187">
        <v>57</v>
      </c>
      <c r="F1065" s="187">
        <v>0.02</v>
      </c>
      <c r="G1065" s="187">
        <v>39</v>
      </c>
    </row>
    <row r="1066" spans="3:7" s="172" customFormat="1" ht="15" customHeight="1" x14ac:dyDescent="0.25">
      <c r="C1066" s="178">
        <v>39396</v>
      </c>
      <c r="D1066" s="187">
        <v>0.45</v>
      </c>
      <c r="E1066" s="187">
        <v>56</v>
      </c>
      <c r="F1066" s="187">
        <v>0</v>
      </c>
      <c r="G1066" s="187">
        <v>38</v>
      </c>
    </row>
    <row r="1067" spans="3:7" s="172" customFormat="1" ht="15" customHeight="1" x14ac:dyDescent="0.25">
      <c r="C1067" s="178">
        <v>39397</v>
      </c>
      <c r="D1067" s="187">
        <v>0.12</v>
      </c>
      <c r="E1067" s="187">
        <v>56</v>
      </c>
      <c r="F1067" s="187">
        <v>0</v>
      </c>
      <c r="G1067" s="187">
        <v>37</v>
      </c>
    </row>
    <row r="1068" spans="3:7" s="172" customFormat="1" ht="15" customHeight="1" x14ac:dyDescent="0.25">
      <c r="C1068" s="178">
        <v>39398</v>
      </c>
      <c r="D1068" s="187">
        <v>0</v>
      </c>
      <c r="E1068" s="187">
        <v>56</v>
      </c>
      <c r="F1068" s="187">
        <v>0.03</v>
      </c>
      <c r="G1068" s="187">
        <v>38</v>
      </c>
    </row>
    <row r="1069" spans="3:7" s="172" customFormat="1" ht="15" customHeight="1" x14ac:dyDescent="0.25">
      <c r="C1069" s="178">
        <v>39399</v>
      </c>
      <c r="D1069" s="187">
        <v>0</v>
      </c>
      <c r="E1069" s="187">
        <v>60</v>
      </c>
      <c r="F1069" s="187">
        <v>0.19</v>
      </c>
      <c r="G1069" s="187">
        <v>50</v>
      </c>
    </row>
    <row r="1070" spans="3:7" s="172" customFormat="1" ht="15" customHeight="1" x14ac:dyDescent="0.25">
      <c r="C1070" s="178">
        <v>39400</v>
      </c>
      <c r="D1070" s="187">
        <v>0</v>
      </c>
      <c r="E1070" s="187">
        <v>63</v>
      </c>
      <c r="F1070" s="187">
        <v>0</v>
      </c>
      <c r="G1070" s="187">
        <v>49</v>
      </c>
    </row>
    <row r="1071" spans="3:7" s="172" customFormat="1" ht="15" customHeight="1" x14ac:dyDescent="0.25">
      <c r="C1071" s="178">
        <v>39401</v>
      </c>
      <c r="D1071" s="187">
        <v>0</v>
      </c>
      <c r="E1071" s="187">
        <v>59</v>
      </c>
      <c r="F1071" s="187">
        <v>0.32</v>
      </c>
      <c r="G1071" s="187">
        <v>55</v>
      </c>
    </row>
    <row r="1072" spans="3:7" s="172" customFormat="1" ht="15" customHeight="1" x14ac:dyDescent="0.25">
      <c r="C1072" s="178">
        <v>39402</v>
      </c>
      <c r="D1072" s="187">
        <v>0</v>
      </c>
      <c r="E1072" s="187">
        <v>57</v>
      </c>
      <c r="F1072" s="187">
        <v>0.36</v>
      </c>
      <c r="G1072" s="187">
        <v>41</v>
      </c>
    </row>
    <row r="1073" spans="3:7" s="172" customFormat="1" ht="15" customHeight="1" x14ac:dyDescent="0.25">
      <c r="C1073" s="178">
        <v>39403</v>
      </c>
      <c r="D1073" s="187">
        <v>0</v>
      </c>
      <c r="E1073" s="187">
        <v>57</v>
      </c>
      <c r="F1073" s="187">
        <v>0</v>
      </c>
      <c r="G1073" s="187">
        <v>38</v>
      </c>
    </row>
    <row r="1074" spans="3:7" s="172" customFormat="1" ht="15" customHeight="1" x14ac:dyDescent="0.25">
      <c r="C1074" s="178">
        <v>39404</v>
      </c>
      <c r="D1074" s="187">
        <v>0</v>
      </c>
      <c r="E1074" s="187">
        <v>58</v>
      </c>
      <c r="F1074" s="187">
        <v>0</v>
      </c>
      <c r="G1074" s="187">
        <v>39</v>
      </c>
    </row>
    <row r="1075" spans="3:7" s="172" customFormat="1" ht="15" customHeight="1" x14ac:dyDescent="0.25">
      <c r="C1075" s="178">
        <v>39405</v>
      </c>
      <c r="D1075" s="187">
        <v>0.01</v>
      </c>
      <c r="E1075" s="187">
        <v>55</v>
      </c>
      <c r="F1075" s="187">
        <v>0</v>
      </c>
      <c r="G1075" s="187">
        <v>37</v>
      </c>
    </row>
    <row r="1076" spans="3:7" s="172" customFormat="1" ht="15" customHeight="1" x14ac:dyDescent="0.25">
      <c r="C1076" s="178">
        <v>39406</v>
      </c>
      <c r="D1076" s="187">
        <v>0</v>
      </c>
      <c r="E1076" s="187">
        <v>54</v>
      </c>
      <c r="F1076" s="187">
        <v>0.08</v>
      </c>
      <c r="G1076" s="187">
        <v>36</v>
      </c>
    </row>
    <row r="1077" spans="3:7" s="172" customFormat="1" ht="15" customHeight="1" x14ac:dyDescent="0.25">
      <c r="C1077" s="178">
        <v>39407</v>
      </c>
      <c r="D1077" s="187">
        <v>0</v>
      </c>
      <c r="E1077" s="187">
        <v>53</v>
      </c>
      <c r="F1077" s="187">
        <v>0</v>
      </c>
      <c r="G1077" s="187">
        <v>40</v>
      </c>
    </row>
    <row r="1078" spans="3:7" s="172" customFormat="1" ht="15" customHeight="1" x14ac:dyDescent="0.25">
      <c r="C1078" s="178">
        <v>39408</v>
      </c>
      <c r="D1078" s="187">
        <v>0</v>
      </c>
      <c r="E1078" s="187">
        <v>54</v>
      </c>
      <c r="F1078" s="187">
        <v>0</v>
      </c>
      <c r="G1078" s="187">
        <v>52</v>
      </c>
    </row>
    <row r="1079" spans="3:7" s="172" customFormat="1" ht="15" customHeight="1" x14ac:dyDescent="0.25">
      <c r="C1079" s="178">
        <v>39409</v>
      </c>
      <c r="D1079" s="187">
        <v>0</v>
      </c>
      <c r="E1079" s="187">
        <v>56</v>
      </c>
      <c r="F1079" s="187">
        <v>0</v>
      </c>
      <c r="G1079" s="187">
        <v>36</v>
      </c>
    </row>
    <row r="1080" spans="3:7" s="172" customFormat="1" ht="15" customHeight="1" x14ac:dyDescent="0.25">
      <c r="C1080" s="178">
        <v>39410</v>
      </c>
      <c r="D1080" s="187">
        <v>0</v>
      </c>
      <c r="E1080" s="187">
        <v>50</v>
      </c>
      <c r="F1080" s="187">
        <v>0</v>
      </c>
      <c r="G1080" s="187">
        <v>28</v>
      </c>
    </row>
    <row r="1081" spans="3:7" s="172" customFormat="1" ht="15" customHeight="1" x14ac:dyDescent="0.25">
      <c r="C1081" s="178">
        <v>39411</v>
      </c>
      <c r="D1081" s="187">
        <v>0</v>
      </c>
      <c r="E1081" s="187">
        <v>52</v>
      </c>
      <c r="F1081" s="187">
        <v>0</v>
      </c>
      <c r="G1081" s="187">
        <v>41</v>
      </c>
    </row>
    <row r="1082" spans="3:7" s="172" customFormat="1" ht="15" customHeight="1" x14ac:dyDescent="0.25">
      <c r="C1082" s="178">
        <v>39412</v>
      </c>
      <c r="D1082" s="187">
        <v>0</v>
      </c>
      <c r="E1082" s="187">
        <v>51</v>
      </c>
      <c r="F1082" s="187">
        <v>0.3</v>
      </c>
      <c r="G1082" s="187">
        <v>48</v>
      </c>
    </row>
    <row r="1083" spans="3:7" s="172" customFormat="1" ht="15" customHeight="1" x14ac:dyDescent="0.25">
      <c r="C1083" s="178">
        <v>39413</v>
      </c>
      <c r="D1083" s="187">
        <v>0</v>
      </c>
      <c r="E1083" s="187">
        <v>55</v>
      </c>
      <c r="F1083" s="187">
        <v>0.03</v>
      </c>
      <c r="G1083" s="187">
        <v>53</v>
      </c>
    </row>
    <row r="1084" spans="3:7" s="172" customFormat="1" ht="15" customHeight="1" x14ac:dyDescent="0.25">
      <c r="C1084" s="178">
        <v>39414</v>
      </c>
      <c r="D1084" s="187">
        <v>0</v>
      </c>
      <c r="E1084" s="187">
        <v>54</v>
      </c>
      <c r="F1084" s="187">
        <v>0</v>
      </c>
      <c r="G1084" s="187">
        <v>41</v>
      </c>
    </row>
    <row r="1085" spans="3:7" s="172" customFormat="1" ht="15" customHeight="1" x14ac:dyDescent="0.25">
      <c r="C1085" s="178">
        <v>39415</v>
      </c>
      <c r="D1085" s="187">
        <v>0</v>
      </c>
      <c r="E1085" s="187">
        <v>53</v>
      </c>
      <c r="F1085" s="187">
        <v>0</v>
      </c>
      <c r="G1085" s="187">
        <v>45</v>
      </c>
    </row>
    <row r="1086" spans="3:7" s="172" customFormat="1" ht="15" customHeight="1" x14ac:dyDescent="0.25">
      <c r="C1086" s="178">
        <v>39416</v>
      </c>
      <c r="D1086" s="187">
        <v>0</v>
      </c>
      <c r="E1086" s="187">
        <v>49</v>
      </c>
      <c r="F1086" s="187">
        <v>0</v>
      </c>
      <c r="G1086" s="187">
        <v>38</v>
      </c>
    </row>
    <row r="1087" spans="3:7" s="172" customFormat="1" ht="15" customHeight="1" x14ac:dyDescent="0.25">
      <c r="C1087" s="178">
        <v>39417</v>
      </c>
      <c r="D1087" s="187">
        <v>0</v>
      </c>
      <c r="E1087" s="187">
        <v>49</v>
      </c>
      <c r="F1087" s="187">
        <v>0</v>
      </c>
      <c r="G1087" s="187">
        <v>28</v>
      </c>
    </row>
    <row r="1088" spans="3:7" s="172" customFormat="1" ht="15" customHeight="1" x14ac:dyDescent="0.25">
      <c r="C1088" s="178">
        <v>39418</v>
      </c>
      <c r="D1088" s="187">
        <v>0</v>
      </c>
      <c r="E1088" s="187">
        <v>52</v>
      </c>
      <c r="F1088" s="187">
        <v>0.04</v>
      </c>
      <c r="G1088" s="187">
        <v>23</v>
      </c>
    </row>
    <row r="1089" spans="3:7" s="172" customFormat="1" ht="15" customHeight="1" x14ac:dyDescent="0.25">
      <c r="C1089" s="178">
        <v>39419</v>
      </c>
      <c r="D1089" s="187">
        <v>0</v>
      </c>
      <c r="E1089" s="187">
        <v>58</v>
      </c>
      <c r="F1089" s="187">
        <v>0.53</v>
      </c>
      <c r="G1089" s="187">
        <v>35</v>
      </c>
    </row>
    <row r="1090" spans="3:7" s="172" customFormat="1" ht="15" customHeight="1" x14ac:dyDescent="0.25">
      <c r="C1090" s="178">
        <v>39420</v>
      </c>
      <c r="D1090" s="187">
        <v>0.33</v>
      </c>
      <c r="E1090" s="187">
        <v>57</v>
      </c>
      <c r="F1090" s="187">
        <v>0</v>
      </c>
      <c r="G1090" s="187">
        <v>26</v>
      </c>
    </row>
    <row r="1091" spans="3:7" s="172" customFormat="1" ht="15" customHeight="1" x14ac:dyDescent="0.25">
      <c r="C1091" s="178">
        <v>39421</v>
      </c>
      <c r="D1091" s="187">
        <v>0</v>
      </c>
      <c r="E1091" s="187">
        <v>54</v>
      </c>
      <c r="F1091" s="187">
        <v>0</v>
      </c>
      <c r="G1091" s="187">
        <v>28</v>
      </c>
    </row>
    <row r="1092" spans="3:7" s="172" customFormat="1" ht="15" customHeight="1" x14ac:dyDescent="0.25">
      <c r="C1092" s="178">
        <v>39422</v>
      </c>
      <c r="D1092" s="187">
        <v>0.38</v>
      </c>
      <c r="E1092" s="187">
        <v>53</v>
      </c>
      <c r="F1092" s="187">
        <v>0</v>
      </c>
      <c r="G1092" s="187">
        <v>25</v>
      </c>
    </row>
    <row r="1093" spans="3:7" s="172" customFormat="1" ht="15" customHeight="1" x14ac:dyDescent="0.25">
      <c r="C1093" s="178">
        <v>39423</v>
      </c>
      <c r="D1093" s="187">
        <v>0.09</v>
      </c>
      <c r="E1093" s="187">
        <v>51</v>
      </c>
      <c r="F1093" s="187">
        <v>0.03</v>
      </c>
      <c r="G1093" s="187">
        <v>30</v>
      </c>
    </row>
    <row r="1094" spans="3:7" s="172" customFormat="1" ht="15" customHeight="1" x14ac:dyDescent="0.25">
      <c r="C1094" s="178">
        <v>39424</v>
      </c>
      <c r="D1094" s="187">
        <v>0</v>
      </c>
      <c r="E1094" s="187">
        <v>49</v>
      </c>
      <c r="F1094" s="187">
        <v>0</v>
      </c>
      <c r="G1094" s="187">
        <v>37</v>
      </c>
    </row>
    <row r="1095" spans="3:7" s="172" customFormat="1" ht="15" customHeight="1" x14ac:dyDescent="0.25">
      <c r="C1095" s="178">
        <v>39425</v>
      </c>
      <c r="D1095" s="187">
        <v>0</v>
      </c>
      <c r="E1095" s="187">
        <v>49</v>
      </c>
      <c r="F1095" s="187">
        <v>0.04</v>
      </c>
      <c r="G1095" s="187">
        <v>32</v>
      </c>
    </row>
    <row r="1096" spans="3:7" s="172" customFormat="1" ht="15" customHeight="1" x14ac:dyDescent="0.25">
      <c r="C1096" s="178">
        <v>39426</v>
      </c>
      <c r="D1096" s="187">
        <v>0</v>
      </c>
      <c r="E1096" s="187">
        <v>49</v>
      </c>
      <c r="F1096" s="187">
        <v>0.06</v>
      </c>
      <c r="G1096" s="187">
        <v>31</v>
      </c>
    </row>
    <row r="1097" spans="3:7" s="172" customFormat="1" ht="15" customHeight="1" x14ac:dyDescent="0.25">
      <c r="C1097" s="178">
        <v>39427</v>
      </c>
      <c r="D1097" s="187">
        <v>0</v>
      </c>
      <c r="E1097" s="187">
        <v>50</v>
      </c>
      <c r="F1097" s="187">
        <v>0.06</v>
      </c>
      <c r="G1097" s="187">
        <v>32</v>
      </c>
    </row>
    <row r="1098" spans="3:7" s="172" customFormat="1" ht="15" customHeight="1" x14ac:dyDescent="0.25">
      <c r="C1098" s="178">
        <v>39428</v>
      </c>
      <c r="D1098" s="187">
        <v>0</v>
      </c>
      <c r="E1098" s="187">
        <v>47</v>
      </c>
      <c r="F1098" s="187">
        <v>0.01</v>
      </c>
      <c r="G1098" s="187">
        <v>39</v>
      </c>
    </row>
    <row r="1099" spans="3:7" s="172" customFormat="1" ht="15" customHeight="1" x14ac:dyDescent="0.25">
      <c r="C1099" s="178">
        <v>39429</v>
      </c>
      <c r="D1099" s="187">
        <v>0</v>
      </c>
      <c r="E1099" s="187">
        <v>49</v>
      </c>
      <c r="F1099" s="187">
        <v>0.86</v>
      </c>
      <c r="G1099" s="187">
        <v>28</v>
      </c>
    </row>
    <row r="1100" spans="3:7" s="172" customFormat="1" ht="15" customHeight="1" x14ac:dyDescent="0.25">
      <c r="C1100" s="178">
        <v>39430</v>
      </c>
      <c r="D1100" s="187">
        <v>0</v>
      </c>
      <c r="E1100" s="187">
        <v>47</v>
      </c>
      <c r="F1100" s="187">
        <v>0.01</v>
      </c>
      <c r="G1100" s="187">
        <v>32</v>
      </c>
    </row>
    <row r="1101" spans="3:7" s="172" customFormat="1" ht="15" customHeight="1" x14ac:dyDescent="0.25">
      <c r="C1101" s="178">
        <v>39431</v>
      </c>
      <c r="D1101" s="187">
        <v>0</v>
      </c>
      <c r="E1101" s="187">
        <v>48</v>
      </c>
      <c r="F1101" s="187">
        <v>0</v>
      </c>
      <c r="G1101" s="187">
        <v>26</v>
      </c>
    </row>
    <row r="1102" spans="3:7" s="172" customFormat="1" ht="15" customHeight="1" x14ac:dyDescent="0.25">
      <c r="C1102" s="178">
        <v>39432</v>
      </c>
      <c r="D1102" s="187">
        <v>0.01</v>
      </c>
      <c r="E1102" s="187">
        <v>49</v>
      </c>
      <c r="F1102" s="187">
        <v>0.74</v>
      </c>
      <c r="G1102" s="187">
        <v>33</v>
      </c>
    </row>
    <row r="1103" spans="3:7" s="172" customFormat="1" ht="15" customHeight="1" x14ac:dyDescent="0.25">
      <c r="C1103" s="178">
        <v>39433</v>
      </c>
      <c r="D1103" s="187">
        <v>0.27</v>
      </c>
      <c r="E1103" s="187">
        <v>53</v>
      </c>
      <c r="F1103" s="187">
        <v>0</v>
      </c>
      <c r="G1103" s="187">
        <v>28</v>
      </c>
    </row>
    <row r="1104" spans="3:7" s="172" customFormat="1" ht="15" customHeight="1" x14ac:dyDescent="0.25">
      <c r="C1104" s="178">
        <v>39434</v>
      </c>
      <c r="D1104" s="187">
        <v>0.78</v>
      </c>
      <c r="E1104" s="187">
        <v>53</v>
      </c>
      <c r="F1104" s="187">
        <v>0</v>
      </c>
      <c r="G1104" s="187">
        <v>25</v>
      </c>
    </row>
    <row r="1105" spans="3:7" s="172" customFormat="1" ht="15" customHeight="1" x14ac:dyDescent="0.25">
      <c r="C1105" s="178">
        <v>39435</v>
      </c>
      <c r="D1105" s="187">
        <v>0.03</v>
      </c>
      <c r="E1105" s="187">
        <v>50</v>
      </c>
      <c r="F1105" s="187">
        <v>0.06</v>
      </c>
      <c r="G1105" s="187">
        <v>30</v>
      </c>
    </row>
    <row r="1106" spans="3:7" s="172" customFormat="1" ht="15" customHeight="1" x14ac:dyDescent="0.25">
      <c r="C1106" s="178">
        <v>39436</v>
      </c>
      <c r="D1106" s="187">
        <v>0.32</v>
      </c>
      <c r="E1106" s="187">
        <v>50</v>
      </c>
      <c r="F1106" s="187">
        <v>0.49</v>
      </c>
      <c r="G1106" s="187">
        <v>32</v>
      </c>
    </row>
    <row r="1107" spans="3:7" s="172" customFormat="1" ht="15" customHeight="1" x14ac:dyDescent="0.25">
      <c r="C1107" s="178">
        <v>39437</v>
      </c>
      <c r="D1107" s="187">
        <v>0</v>
      </c>
      <c r="E1107" s="187">
        <v>48</v>
      </c>
      <c r="F1107" s="187">
        <v>0</v>
      </c>
      <c r="G1107" s="187">
        <v>27</v>
      </c>
    </row>
    <row r="1108" spans="3:7" s="172" customFormat="1" ht="15" customHeight="1" x14ac:dyDescent="0.25">
      <c r="C1108" s="178">
        <v>39438</v>
      </c>
      <c r="D1108" s="187">
        <v>0</v>
      </c>
      <c r="E1108" s="187">
        <v>44</v>
      </c>
      <c r="F1108" s="187">
        <v>0</v>
      </c>
      <c r="G1108" s="187">
        <v>32</v>
      </c>
    </row>
    <row r="1109" spans="3:7" s="172" customFormat="1" ht="15" customHeight="1" x14ac:dyDescent="0.25">
      <c r="C1109" s="178">
        <v>39439</v>
      </c>
      <c r="D1109" s="187">
        <v>0</v>
      </c>
      <c r="E1109" s="187">
        <v>48</v>
      </c>
      <c r="F1109" s="187">
        <v>0.49</v>
      </c>
      <c r="G1109" s="187">
        <v>42</v>
      </c>
    </row>
    <row r="1110" spans="3:7" s="172" customFormat="1" ht="15" customHeight="1" x14ac:dyDescent="0.25">
      <c r="C1110" s="178">
        <v>39440</v>
      </c>
      <c r="D1110" s="187">
        <v>0</v>
      </c>
      <c r="E1110" s="187">
        <v>52</v>
      </c>
      <c r="F1110" s="187">
        <v>0.01</v>
      </c>
      <c r="G1110" s="187">
        <v>44</v>
      </c>
    </row>
    <row r="1111" spans="3:7" s="172" customFormat="1" ht="15" customHeight="1" x14ac:dyDescent="0.25">
      <c r="C1111" s="178">
        <v>39441</v>
      </c>
      <c r="D1111" s="187">
        <v>0</v>
      </c>
      <c r="E1111" s="187">
        <v>47</v>
      </c>
      <c r="F1111" s="187">
        <v>0</v>
      </c>
      <c r="G1111" s="187">
        <v>38</v>
      </c>
    </row>
    <row r="1112" spans="3:7" s="172" customFormat="1" ht="15" customHeight="1" x14ac:dyDescent="0.25">
      <c r="C1112" s="178">
        <v>39442</v>
      </c>
      <c r="D1112" s="187">
        <v>0.01</v>
      </c>
      <c r="E1112" s="187">
        <v>49</v>
      </c>
      <c r="F1112" s="187">
        <v>0.18</v>
      </c>
      <c r="G1112" s="187">
        <v>34</v>
      </c>
    </row>
    <row r="1113" spans="3:7" s="172" customFormat="1" ht="15" customHeight="1" x14ac:dyDescent="0.25">
      <c r="C1113" s="178">
        <v>39443</v>
      </c>
      <c r="D1113" s="187">
        <v>0.16</v>
      </c>
      <c r="E1113" s="187">
        <v>47</v>
      </c>
      <c r="F1113" s="187">
        <v>0.42</v>
      </c>
      <c r="G1113" s="187">
        <v>37</v>
      </c>
    </row>
    <row r="1114" spans="3:7" s="172" customFormat="1" ht="15" customHeight="1" x14ac:dyDescent="0.25">
      <c r="C1114" s="178">
        <v>39444</v>
      </c>
      <c r="D1114" s="187">
        <v>7.0000000000000007E-2</v>
      </c>
      <c r="E1114" s="187">
        <v>44</v>
      </c>
      <c r="F1114" s="187">
        <v>0</v>
      </c>
      <c r="G1114" s="187">
        <v>41</v>
      </c>
    </row>
    <row r="1115" spans="3:7" s="172" customFormat="1" ht="15" customHeight="1" x14ac:dyDescent="0.25">
      <c r="C1115" s="178">
        <v>39445</v>
      </c>
      <c r="D1115" s="187">
        <v>0.08</v>
      </c>
      <c r="E1115" s="187">
        <v>48</v>
      </c>
      <c r="F1115" s="187">
        <v>0.15</v>
      </c>
      <c r="G1115" s="187">
        <v>42</v>
      </c>
    </row>
    <row r="1116" spans="3:7" s="172" customFormat="1" ht="15" customHeight="1" x14ac:dyDescent="0.25">
      <c r="C1116" s="178">
        <v>39446</v>
      </c>
      <c r="D1116" s="187">
        <v>0</v>
      </c>
      <c r="E1116" s="187">
        <v>48</v>
      </c>
      <c r="F1116" s="187">
        <v>0.09</v>
      </c>
      <c r="G1116" s="187">
        <v>38</v>
      </c>
    </row>
    <row r="1117" spans="3:7" s="172" customFormat="1" ht="15" customHeight="1" x14ac:dyDescent="0.25">
      <c r="C1117" s="178">
        <v>39447</v>
      </c>
      <c r="D1117" s="187">
        <v>0</v>
      </c>
      <c r="E1117" s="187">
        <v>46</v>
      </c>
      <c r="F1117" s="187">
        <v>0.47</v>
      </c>
      <c r="G1117" s="187">
        <v>36</v>
      </c>
    </row>
    <row r="1118" spans="3:7" s="172" customFormat="1" ht="15" customHeight="1" x14ac:dyDescent="0.25">
      <c r="C1118" s="178">
        <v>39448</v>
      </c>
      <c r="D1118" s="187">
        <v>0</v>
      </c>
      <c r="E1118" s="187">
        <v>46</v>
      </c>
      <c r="F1118" s="187">
        <v>0.18</v>
      </c>
      <c r="G1118" s="187">
        <v>34</v>
      </c>
    </row>
    <row r="1119" spans="3:7" s="172" customFormat="1" ht="15" customHeight="1" x14ac:dyDescent="0.25">
      <c r="C1119" s="178">
        <v>39449</v>
      </c>
      <c r="D1119" s="187">
        <v>0</v>
      </c>
      <c r="E1119" s="187">
        <v>46</v>
      </c>
      <c r="F1119" s="187">
        <v>0</v>
      </c>
      <c r="G1119" s="187">
        <v>22</v>
      </c>
    </row>
    <row r="1120" spans="3:7" s="172" customFormat="1" ht="15" customHeight="1" x14ac:dyDescent="0.25">
      <c r="C1120" s="178">
        <v>39450</v>
      </c>
      <c r="D1120" s="187">
        <v>0.23</v>
      </c>
      <c r="E1120" s="187">
        <v>52</v>
      </c>
      <c r="F1120" s="187">
        <v>0</v>
      </c>
      <c r="G1120" s="187">
        <v>11</v>
      </c>
    </row>
    <row r="1121" spans="3:7" s="172" customFormat="1" ht="15" customHeight="1" x14ac:dyDescent="0.25">
      <c r="C1121" s="178">
        <v>39451</v>
      </c>
      <c r="D1121" s="187">
        <v>2.1</v>
      </c>
      <c r="E1121" s="187">
        <v>55</v>
      </c>
      <c r="F1121" s="187">
        <v>0</v>
      </c>
      <c r="G1121" s="187">
        <v>20</v>
      </c>
    </row>
    <row r="1122" spans="3:7" s="172" customFormat="1" ht="15" customHeight="1" x14ac:dyDescent="0.25">
      <c r="C1122" s="178">
        <v>39452</v>
      </c>
      <c r="D1122" s="187">
        <v>0.77</v>
      </c>
      <c r="E1122" s="187">
        <v>50</v>
      </c>
      <c r="F1122" s="187">
        <v>0</v>
      </c>
      <c r="G1122" s="187">
        <v>35</v>
      </c>
    </row>
    <row r="1123" spans="3:7" s="172" customFormat="1" ht="15" customHeight="1" x14ac:dyDescent="0.25">
      <c r="C1123" s="178">
        <v>39453</v>
      </c>
      <c r="D1123" s="187">
        <v>0.06</v>
      </c>
      <c r="E1123" s="187">
        <v>50</v>
      </c>
      <c r="F1123" s="187">
        <v>0</v>
      </c>
      <c r="G1123" s="187">
        <v>42</v>
      </c>
    </row>
    <row r="1124" spans="3:7" s="172" customFormat="1" ht="15" customHeight="1" x14ac:dyDescent="0.25">
      <c r="C1124" s="178">
        <v>39454</v>
      </c>
      <c r="D1124" s="187">
        <v>0</v>
      </c>
      <c r="E1124" s="187">
        <v>48</v>
      </c>
      <c r="F1124" s="187">
        <v>0</v>
      </c>
      <c r="G1124" s="187">
        <v>45</v>
      </c>
    </row>
    <row r="1125" spans="3:7" s="172" customFormat="1" ht="15" customHeight="1" x14ac:dyDescent="0.25">
      <c r="C1125" s="178">
        <v>39455</v>
      </c>
      <c r="D1125" s="187">
        <v>0.08</v>
      </c>
      <c r="E1125" s="187">
        <v>49</v>
      </c>
      <c r="F1125" s="187">
        <v>0</v>
      </c>
      <c r="G1125" s="187">
        <v>56</v>
      </c>
    </row>
    <row r="1126" spans="3:7" s="172" customFormat="1" ht="15" customHeight="1" x14ac:dyDescent="0.25">
      <c r="C1126" s="178">
        <v>39456</v>
      </c>
      <c r="D1126" s="187">
        <v>0.01</v>
      </c>
      <c r="E1126" s="187">
        <v>48</v>
      </c>
      <c r="F1126" s="187">
        <v>0</v>
      </c>
      <c r="G1126" s="187">
        <v>54</v>
      </c>
    </row>
    <row r="1127" spans="3:7" s="172" customFormat="1" ht="15" customHeight="1" x14ac:dyDescent="0.25">
      <c r="C1127" s="178">
        <v>39457</v>
      </c>
      <c r="D1127" s="187">
        <v>0.1</v>
      </c>
      <c r="E1127" s="187">
        <v>49</v>
      </c>
      <c r="F1127" s="187">
        <v>0</v>
      </c>
      <c r="G1127" s="187">
        <v>44</v>
      </c>
    </row>
    <row r="1128" spans="3:7" s="172" customFormat="1" ht="15" customHeight="1" x14ac:dyDescent="0.25">
      <c r="C1128" s="178">
        <v>39458</v>
      </c>
      <c r="D1128" s="187">
        <v>0</v>
      </c>
      <c r="E1128" s="187">
        <v>52</v>
      </c>
      <c r="F1128" s="187">
        <v>1.41</v>
      </c>
      <c r="G1128" s="187">
        <v>48</v>
      </c>
    </row>
    <row r="1129" spans="3:7" s="172" customFormat="1" ht="15" customHeight="1" x14ac:dyDescent="0.25">
      <c r="C1129" s="178">
        <v>39459</v>
      </c>
      <c r="D1129" s="187">
        <v>0</v>
      </c>
      <c r="E1129" s="187">
        <v>52</v>
      </c>
      <c r="F1129" s="187">
        <v>0</v>
      </c>
      <c r="G1129" s="187">
        <v>43</v>
      </c>
    </row>
    <row r="1130" spans="3:7" s="172" customFormat="1" ht="15" customHeight="1" x14ac:dyDescent="0.25">
      <c r="C1130" s="178">
        <v>39460</v>
      </c>
      <c r="D1130" s="187">
        <v>0</v>
      </c>
      <c r="E1130" s="187">
        <v>51</v>
      </c>
      <c r="F1130" s="187">
        <v>0</v>
      </c>
      <c r="G1130" s="187">
        <v>37</v>
      </c>
    </row>
    <row r="1131" spans="3:7" s="172" customFormat="1" ht="15" customHeight="1" x14ac:dyDescent="0.25">
      <c r="C1131" s="178">
        <v>39461</v>
      </c>
      <c r="D1131" s="187">
        <v>0</v>
      </c>
      <c r="E1131" s="187">
        <v>49</v>
      </c>
      <c r="F1131" s="187">
        <v>0.55000000000000004</v>
      </c>
      <c r="G1131" s="187">
        <v>34</v>
      </c>
    </row>
    <row r="1132" spans="3:7" s="172" customFormat="1" ht="15" customHeight="1" x14ac:dyDescent="0.25">
      <c r="C1132" s="178">
        <v>39462</v>
      </c>
      <c r="D1132" s="187">
        <v>0</v>
      </c>
      <c r="E1132" s="187">
        <v>47</v>
      </c>
      <c r="F1132" s="187">
        <v>0</v>
      </c>
      <c r="G1132" s="187">
        <v>30</v>
      </c>
    </row>
    <row r="1133" spans="3:7" s="172" customFormat="1" ht="15" customHeight="1" x14ac:dyDescent="0.25">
      <c r="C1133" s="178">
        <v>39463</v>
      </c>
      <c r="D1133" s="187">
        <v>0</v>
      </c>
      <c r="E1133" s="187">
        <v>48</v>
      </c>
      <c r="F1133" s="187">
        <v>0</v>
      </c>
      <c r="G1133" s="187">
        <v>29</v>
      </c>
    </row>
    <row r="1134" spans="3:7" s="172" customFormat="1" ht="15" customHeight="1" x14ac:dyDescent="0.25">
      <c r="C1134" s="178">
        <v>39464</v>
      </c>
      <c r="D1134" s="187">
        <v>0</v>
      </c>
      <c r="E1134" s="187">
        <v>50</v>
      </c>
      <c r="F1134" s="187">
        <v>0</v>
      </c>
      <c r="G1134" s="187">
        <v>28</v>
      </c>
    </row>
    <row r="1135" spans="3:7" s="172" customFormat="1" ht="15" customHeight="1" x14ac:dyDescent="0.25">
      <c r="C1135" s="178">
        <v>39465</v>
      </c>
      <c r="D1135" s="187">
        <v>0</v>
      </c>
      <c r="E1135" s="187">
        <v>48</v>
      </c>
      <c r="F1135" s="187">
        <v>0.38</v>
      </c>
      <c r="G1135" s="187">
        <v>40</v>
      </c>
    </row>
    <row r="1136" spans="3:7" s="172" customFormat="1" ht="15" customHeight="1" x14ac:dyDescent="0.25">
      <c r="C1136" s="178">
        <v>39466</v>
      </c>
      <c r="D1136" s="187">
        <v>0</v>
      </c>
      <c r="E1136" s="187">
        <v>47</v>
      </c>
      <c r="F1136" s="187">
        <v>0</v>
      </c>
      <c r="G1136" s="187">
        <v>33</v>
      </c>
    </row>
    <row r="1137" spans="3:7" s="172" customFormat="1" ht="15" customHeight="1" x14ac:dyDescent="0.25">
      <c r="C1137" s="178">
        <v>39467</v>
      </c>
      <c r="D1137" s="187">
        <v>0</v>
      </c>
      <c r="E1137" s="187">
        <v>49</v>
      </c>
      <c r="F1137" s="187">
        <v>0</v>
      </c>
      <c r="G1137" s="187">
        <v>27</v>
      </c>
    </row>
    <row r="1138" spans="3:7" s="172" customFormat="1" ht="15" customHeight="1" x14ac:dyDescent="0.25">
      <c r="C1138" s="178">
        <v>39468</v>
      </c>
      <c r="D1138" s="187">
        <v>0.6</v>
      </c>
      <c r="E1138" s="187">
        <v>45</v>
      </c>
      <c r="F1138" s="187">
        <v>0</v>
      </c>
      <c r="G1138" s="187">
        <v>20</v>
      </c>
    </row>
    <row r="1139" spans="3:7" s="172" customFormat="1" ht="15" customHeight="1" x14ac:dyDescent="0.25">
      <c r="C1139" s="178">
        <v>39469</v>
      </c>
      <c r="D1139" s="187">
        <v>0.1</v>
      </c>
      <c r="E1139" s="187">
        <v>44</v>
      </c>
      <c r="F1139" s="187">
        <v>0.03</v>
      </c>
      <c r="G1139" s="187">
        <v>30</v>
      </c>
    </row>
    <row r="1140" spans="3:7" s="172" customFormat="1" ht="15" customHeight="1" x14ac:dyDescent="0.25">
      <c r="C1140" s="178">
        <v>39470</v>
      </c>
      <c r="D1140" s="187">
        <v>0.06</v>
      </c>
      <c r="E1140" s="187">
        <v>45</v>
      </c>
      <c r="F1140" s="187">
        <v>0</v>
      </c>
      <c r="G1140" s="187">
        <v>33</v>
      </c>
    </row>
    <row r="1141" spans="3:7" s="172" customFormat="1" ht="15" customHeight="1" x14ac:dyDescent="0.25">
      <c r="C1141" s="178">
        <v>39471</v>
      </c>
      <c r="D1141" s="187">
        <v>0.28000000000000003</v>
      </c>
      <c r="E1141" s="187">
        <v>44</v>
      </c>
      <c r="F1141" s="187">
        <v>0</v>
      </c>
      <c r="G1141" s="187">
        <v>27</v>
      </c>
    </row>
    <row r="1142" spans="3:7" s="172" customFormat="1" ht="15" customHeight="1" x14ac:dyDescent="0.25">
      <c r="C1142" s="178">
        <v>39472</v>
      </c>
      <c r="D1142" s="187">
        <v>2.54</v>
      </c>
      <c r="E1142" s="187">
        <v>49</v>
      </c>
      <c r="F1142" s="187">
        <v>0</v>
      </c>
      <c r="G1142" s="187">
        <v>24</v>
      </c>
    </row>
    <row r="1143" spans="3:7" s="172" customFormat="1" ht="15" customHeight="1" x14ac:dyDescent="0.25">
      <c r="C1143" s="178">
        <v>39473</v>
      </c>
      <c r="D1143" s="187">
        <v>0.23</v>
      </c>
      <c r="E1143" s="187">
        <v>54</v>
      </c>
      <c r="F1143" s="187">
        <v>0</v>
      </c>
      <c r="G1143" s="187">
        <v>29</v>
      </c>
    </row>
    <row r="1144" spans="3:7" s="172" customFormat="1" ht="15" customHeight="1" x14ac:dyDescent="0.25">
      <c r="C1144" s="178">
        <v>39474</v>
      </c>
      <c r="D1144" s="187">
        <v>0.32</v>
      </c>
      <c r="E1144" s="187">
        <v>51</v>
      </c>
      <c r="F1144" s="187">
        <v>0.1</v>
      </c>
      <c r="G1144" s="187">
        <v>29</v>
      </c>
    </row>
    <row r="1145" spans="3:7" s="172" customFormat="1" ht="15" customHeight="1" x14ac:dyDescent="0.25">
      <c r="C1145" s="178">
        <v>39475</v>
      </c>
      <c r="D1145" s="187">
        <v>0.15</v>
      </c>
      <c r="E1145" s="187">
        <v>46</v>
      </c>
      <c r="F1145" s="187">
        <v>0</v>
      </c>
      <c r="G1145" s="187">
        <v>32</v>
      </c>
    </row>
    <row r="1146" spans="3:7" s="172" customFormat="1" ht="15" customHeight="1" x14ac:dyDescent="0.25">
      <c r="C1146" s="178">
        <v>39476</v>
      </c>
      <c r="D1146" s="187">
        <v>0.08</v>
      </c>
      <c r="E1146" s="187">
        <v>44</v>
      </c>
      <c r="F1146" s="187">
        <v>0</v>
      </c>
      <c r="G1146" s="187">
        <v>34</v>
      </c>
    </row>
    <row r="1147" spans="3:7" s="172" customFormat="1" ht="15" customHeight="1" x14ac:dyDescent="0.25">
      <c r="C1147" s="178">
        <v>39477</v>
      </c>
      <c r="D1147" s="187">
        <v>0.11</v>
      </c>
      <c r="E1147" s="187">
        <v>47</v>
      </c>
      <c r="F1147" s="187">
        <v>0.04</v>
      </c>
      <c r="G1147" s="187">
        <v>41</v>
      </c>
    </row>
    <row r="1148" spans="3:7" s="172" customFormat="1" ht="15" customHeight="1" x14ac:dyDescent="0.25">
      <c r="C1148" s="178">
        <v>39478</v>
      </c>
      <c r="D1148" s="187">
        <v>0.33</v>
      </c>
      <c r="E1148" s="187">
        <v>49</v>
      </c>
      <c r="F1148" s="187">
        <v>0</v>
      </c>
      <c r="G1148" s="187">
        <v>32</v>
      </c>
    </row>
    <row r="1149" spans="3:7" s="172" customFormat="1" ht="15" customHeight="1" x14ac:dyDescent="0.25">
      <c r="C1149" s="178">
        <v>39479</v>
      </c>
      <c r="D1149" s="187">
        <v>0</v>
      </c>
      <c r="E1149" s="187">
        <v>46</v>
      </c>
      <c r="F1149" s="187">
        <v>1.1399999999999999</v>
      </c>
      <c r="G1149" s="187">
        <v>40</v>
      </c>
    </row>
    <row r="1150" spans="3:7" s="172" customFormat="1" ht="15" customHeight="1" x14ac:dyDescent="0.25">
      <c r="C1150" s="178">
        <v>39480</v>
      </c>
      <c r="D1150" s="187">
        <v>0.23</v>
      </c>
      <c r="E1150" s="187">
        <v>47</v>
      </c>
      <c r="F1150" s="187">
        <v>0.02</v>
      </c>
      <c r="G1150" s="187">
        <v>46</v>
      </c>
    </row>
    <row r="1151" spans="3:7" s="172" customFormat="1" ht="15" customHeight="1" x14ac:dyDescent="0.25">
      <c r="C1151" s="178">
        <v>39481</v>
      </c>
      <c r="D1151" s="187">
        <v>0.1</v>
      </c>
      <c r="E1151" s="187">
        <v>50</v>
      </c>
      <c r="F1151" s="187">
        <v>0</v>
      </c>
      <c r="G1151" s="187">
        <v>41</v>
      </c>
    </row>
    <row r="1152" spans="3:7" s="172" customFormat="1" ht="15" customHeight="1" x14ac:dyDescent="0.25">
      <c r="C1152" s="178">
        <v>39482</v>
      </c>
      <c r="D1152" s="187">
        <v>0</v>
      </c>
      <c r="E1152" s="187">
        <v>48</v>
      </c>
      <c r="F1152" s="187">
        <v>0</v>
      </c>
      <c r="G1152" s="187">
        <v>36</v>
      </c>
    </row>
    <row r="1153" spans="3:7" s="172" customFormat="1" ht="15" customHeight="1" x14ac:dyDescent="0.25">
      <c r="C1153" s="178">
        <v>39483</v>
      </c>
      <c r="D1153" s="187">
        <v>0</v>
      </c>
      <c r="E1153" s="187">
        <v>48</v>
      </c>
      <c r="F1153" s="187">
        <v>0.43</v>
      </c>
      <c r="G1153" s="187">
        <v>41</v>
      </c>
    </row>
    <row r="1154" spans="3:7" s="172" customFormat="1" ht="15" customHeight="1" x14ac:dyDescent="0.25">
      <c r="C1154" s="178">
        <v>39484</v>
      </c>
      <c r="D1154" s="187">
        <v>0.01</v>
      </c>
      <c r="E1154" s="187">
        <v>51</v>
      </c>
      <c r="F1154" s="187">
        <v>0.94</v>
      </c>
      <c r="G1154" s="187">
        <v>41</v>
      </c>
    </row>
    <row r="1155" spans="3:7" s="172" customFormat="1" ht="15" customHeight="1" x14ac:dyDescent="0.25">
      <c r="C1155" s="178">
        <v>39485</v>
      </c>
      <c r="D1155" s="187">
        <v>0</v>
      </c>
      <c r="E1155" s="187">
        <v>49</v>
      </c>
      <c r="F1155" s="187">
        <v>0.66</v>
      </c>
      <c r="G1155" s="187">
        <v>33</v>
      </c>
    </row>
    <row r="1156" spans="3:7" s="172" customFormat="1" ht="15" customHeight="1" x14ac:dyDescent="0.25">
      <c r="C1156" s="178">
        <v>39486</v>
      </c>
      <c r="D1156" s="187">
        <v>0</v>
      </c>
      <c r="E1156" s="187">
        <v>54</v>
      </c>
      <c r="F1156" s="187">
        <v>0.08</v>
      </c>
      <c r="G1156" s="187">
        <v>30</v>
      </c>
    </row>
    <row r="1157" spans="3:7" s="172" customFormat="1" ht="15" customHeight="1" x14ac:dyDescent="0.25">
      <c r="C1157" s="178">
        <v>39487</v>
      </c>
      <c r="D1157" s="187">
        <v>0</v>
      </c>
      <c r="E1157" s="187">
        <v>54</v>
      </c>
      <c r="F1157" s="187">
        <v>0.05</v>
      </c>
      <c r="G1157" s="187">
        <v>30</v>
      </c>
    </row>
    <row r="1158" spans="3:7" s="172" customFormat="1" ht="15" customHeight="1" x14ac:dyDescent="0.25">
      <c r="C1158" s="178">
        <v>39488</v>
      </c>
      <c r="D1158" s="187">
        <v>0</v>
      </c>
      <c r="E1158" s="187">
        <v>56</v>
      </c>
      <c r="F1158" s="187">
        <v>0.05</v>
      </c>
      <c r="G1158" s="187">
        <v>30</v>
      </c>
    </row>
    <row r="1159" spans="3:7" s="172" customFormat="1" ht="15" customHeight="1" x14ac:dyDescent="0.25">
      <c r="C1159" s="178">
        <v>39489</v>
      </c>
      <c r="D1159" s="187">
        <v>0</v>
      </c>
      <c r="E1159" s="187">
        <v>56</v>
      </c>
      <c r="F1159" s="187">
        <v>0</v>
      </c>
      <c r="G1159" s="187">
        <v>19</v>
      </c>
    </row>
    <row r="1160" spans="3:7" s="172" customFormat="1" ht="15" customHeight="1" x14ac:dyDescent="0.25">
      <c r="C1160" s="178">
        <v>39490</v>
      </c>
      <c r="D1160" s="187">
        <v>0</v>
      </c>
      <c r="E1160" s="187">
        <v>56</v>
      </c>
      <c r="F1160" s="187">
        <v>0.15</v>
      </c>
      <c r="G1160" s="187">
        <v>23</v>
      </c>
    </row>
    <row r="1161" spans="3:7" s="172" customFormat="1" ht="15" customHeight="1" x14ac:dyDescent="0.25">
      <c r="C1161" s="178">
        <v>39491</v>
      </c>
      <c r="D1161" s="187">
        <v>0</v>
      </c>
      <c r="E1161" s="187">
        <v>53</v>
      </c>
      <c r="F1161" s="187">
        <v>2.66</v>
      </c>
      <c r="G1161" s="187">
        <v>33</v>
      </c>
    </row>
    <row r="1162" spans="3:7" s="172" customFormat="1" ht="15" customHeight="1" x14ac:dyDescent="0.25">
      <c r="C1162" s="178">
        <v>39492</v>
      </c>
      <c r="D1162" s="187">
        <v>0</v>
      </c>
      <c r="E1162" s="187">
        <v>54</v>
      </c>
      <c r="F1162" s="187">
        <v>0</v>
      </c>
      <c r="G1162" s="187">
        <v>34</v>
      </c>
    </row>
    <row r="1163" spans="3:7" s="172" customFormat="1" ht="15" customHeight="1" x14ac:dyDescent="0.25">
      <c r="C1163" s="178">
        <v>39493</v>
      </c>
      <c r="D1163" s="187">
        <v>0</v>
      </c>
      <c r="E1163" s="187">
        <v>51</v>
      </c>
      <c r="F1163" s="187">
        <v>0</v>
      </c>
      <c r="G1163" s="187">
        <v>37</v>
      </c>
    </row>
    <row r="1164" spans="3:7" s="172" customFormat="1" ht="15" customHeight="1" x14ac:dyDescent="0.25">
      <c r="C1164" s="178">
        <v>39494</v>
      </c>
      <c r="D1164" s="187">
        <v>0</v>
      </c>
      <c r="E1164" s="187">
        <v>51</v>
      </c>
      <c r="F1164" s="187">
        <v>0</v>
      </c>
      <c r="G1164" s="187">
        <v>26</v>
      </c>
    </row>
    <row r="1165" spans="3:7" s="172" customFormat="1" ht="15" customHeight="1" x14ac:dyDescent="0.25">
      <c r="C1165" s="178">
        <v>39495</v>
      </c>
      <c r="D1165" s="187">
        <v>0</v>
      </c>
      <c r="E1165" s="187">
        <v>48</v>
      </c>
      <c r="F1165" s="187">
        <v>0</v>
      </c>
      <c r="G1165" s="187">
        <v>33</v>
      </c>
    </row>
    <row r="1166" spans="3:7" s="172" customFormat="1" ht="15" customHeight="1" x14ac:dyDescent="0.25">
      <c r="C1166" s="178">
        <v>39496</v>
      </c>
      <c r="D1166" s="187">
        <v>0</v>
      </c>
      <c r="E1166" s="187">
        <v>51</v>
      </c>
      <c r="F1166" s="187">
        <v>0.54</v>
      </c>
      <c r="G1166" s="187">
        <v>52</v>
      </c>
    </row>
    <row r="1167" spans="3:7" s="172" customFormat="1" ht="15" customHeight="1" x14ac:dyDescent="0.25">
      <c r="C1167" s="178">
        <v>39497</v>
      </c>
      <c r="D1167" s="187">
        <v>0.64</v>
      </c>
      <c r="E1167" s="187">
        <v>51</v>
      </c>
      <c r="F1167" s="187">
        <v>0</v>
      </c>
      <c r="G1167" s="187">
        <v>37</v>
      </c>
    </row>
    <row r="1168" spans="3:7" s="172" customFormat="1" ht="15" customHeight="1" x14ac:dyDescent="0.25">
      <c r="C1168" s="178">
        <v>39498</v>
      </c>
      <c r="D1168" s="187">
        <v>0.05</v>
      </c>
      <c r="E1168" s="187">
        <v>53</v>
      </c>
      <c r="F1168" s="187">
        <v>0</v>
      </c>
      <c r="G1168" s="187">
        <v>28</v>
      </c>
    </row>
    <row r="1169" spans="3:7" s="172" customFormat="1" ht="15" customHeight="1" x14ac:dyDescent="0.25">
      <c r="C1169" s="178">
        <v>39499</v>
      </c>
      <c r="D1169" s="187">
        <v>0.13</v>
      </c>
      <c r="E1169" s="187">
        <v>54</v>
      </c>
      <c r="F1169" s="187">
        <v>0</v>
      </c>
      <c r="G1169" s="187">
        <v>26</v>
      </c>
    </row>
    <row r="1170" spans="3:7" s="172" customFormat="1" ht="15" customHeight="1" x14ac:dyDescent="0.25">
      <c r="C1170" s="178">
        <v>39500</v>
      </c>
      <c r="D1170" s="187">
        <v>0.22</v>
      </c>
      <c r="E1170" s="187">
        <v>50</v>
      </c>
      <c r="F1170" s="187">
        <v>0.75</v>
      </c>
      <c r="G1170" s="187">
        <v>28</v>
      </c>
    </row>
    <row r="1171" spans="3:7" s="172" customFormat="1" ht="15" customHeight="1" x14ac:dyDescent="0.25">
      <c r="C1171" s="178">
        <v>39501</v>
      </c>
      <c r="D1171" s="187">
        <v>0.25</v>
      </c>
      <c r="E1171" s="187">
        <v>48</v>
      </c>
      <c r="F1171" s="187">
        <v>0</v>
      </c>
      <c r="G1171" s="187">
        <v>30</v>
      </c>
    </row>
    <row r="1172" spans="3:7" s="172" customFormat="1" ht="15" customHeight="1" x14ac:dyDescent="0.25">
      <c r="C1172" s="178">
        <v>39502</v>
      </c>
      <c r="D1172" s="187">
        <v>0.36</v>
      </c>
      <c r="E1172" s="187">
        <v>52</v>
      </c>
      <c r="F1172" s="187">
        <v>0</v>
      </c>
      <c r="G1172" s="187">
        <v>31</v>
      </c>
    </row>
    <row r="1173" spans="3:7" s="172" customFormat="1" ht="15" customHeight="1" x14ac:dyDescent="0.25">
      <c r="C1173" s="178">
        <v>39503</v>
      </c>
      <c r="D1173" s="187">
        <v>0.05</v>
      </c>
      <c r="E1173" s="187">
        <v>53</v>
      </c>
      <c r="F1173" s="187">
        <v>0</v>
      </c>
      <c r="G1173" s="187">
        <v>37</v>
      </c>
    </row>
    <row r="1174" spans="3:7" s="172" customFormat="1" ht="15" customHeight="1" x14ac:dyDescent="0.25">
      <c r="C1174" s="178">
        <v>39504</v>
      </c>
      <c r="D1174" s="187">
        <v>0</v>
      </c>
      <c r="E1174" s="187">
        <v>55</v>
      </c>
      <c r="F1174" s="187">
        <v>0.39</v>
      </c>
      <c r="G1174" s="187">
        <v>35</v>
      </c>
    </row>
    <row r="1175" spans="3:7" s="172" customFormat="1" ht="15" customHeight="1" x14ac:dyDescent="0.25">
      <c r="C1175" s="178">
        <v>39505</v>
      </c>
      <c r="D1175" s="187">
        <v>0</v>
      </c>
      <c r="E1175" s="187">
        <v>57</v>
      </c>
      <c r="F1175" s="187">
        <v>0.05</v>
      </c>
      <c r="G1175" s="187">
        <v>33</v>
      </c>
    </row>
    <row r="1176" spans="3:7" s="172" customFormat="1" ht="15" customHeight="1" x14ac:dyDescent="0.25">
      <c r="C1176" s="178">
        <v>39506</v>
      </c>
      <c r="D1176" s="187">
        <v>0</v>
      </c>
      <c r="E1176" s="187">
        <v>57</v>
      </c>
      <c r="F1176" s="187">
        <v>0.03</v>
      </c>
      <c r="G1176" s="187">
        <v>23</v>
      </c>
    </row>
    <row r="1177" spans="3:7" s="172" customFormat="1" ht="15" customHeight="1" x14ac:dyDescent="0.25">
      <c r="C1177" s="178">
        <v>39507</v>
      </c>
      <c r="D1177" s="187">
        <v>0</v>
      </c>
      <c r="E1177" s="187">
        <v>53</v>
      </c>
      <c r="F1177" s="187">
        <v>0</v>
      </c>
      <c r="G1177" s="187">
        <v>18</v>
      </c>
    </row>
    <row r="1178" spans="3:7" s="172" customFormat="1" ht="15" customHeight="1" x14ac:dyDescent="0.25">
      <c r="C1178" s="178">
        <v>39508</v>
      </c>
      <c r="D1178" s="187">
        <v>0</v>
      </c>
      <c r="E1178" s="187">
        <v>53</v>
      </c>
      <c r="F1178" s="187">
        <v>0.24</v>
      </c>
      <c r="G1178" s="187">
        <v>32</v>
      </c>
    </row>
    <row r="1179" spans="3:7" s="172" customFormat="1" ht="15" customHeight="1" x14ac:dyDescent="0.25">
      <c r="C1179" s="178">
        <v>39509</v>
      </c>
      <c r="D1179" s="187">
        <v>0</v>
      </c>
      <c r="E1179" s="187">
        <v>57</v>
      </c>
      <c r="F1179" s="187">
        <v>0</v>
      </c>
      <c r="G1179" s="187">
        <v>35</v>
      </c>
    </row>
    <row r="1180" spans="3:7" s="172" customFormat="1" ht="15" customHeight="1" x14ac:dyDescent="0.25">
      <c r="C1180" s="178">
        <v>39510</v>
      </c>
      <c r="D1180" s="187">
        <v>0</v>
      </c>
      <c r="E1180" s="187">
        <v>54</v>
      </c>
      <c r="F1180" s="187">
        <v>0</v>
      </c>
      <c r="G1180" s="187">
        <v>38</v>
      </c>
    </row>
    <row r="1181" spans="3:7" s="172" customFormat="1" ht="15" customHeight="1" x14ac:dyDescent="0.25">
      <c r="C1181" s="178">
        <v>39511</v>
      </c>
      <c r="D1181" s="187">
        <v>0</v>
      </c>
      <c r="E1181" s="187">
        <v>54</v>
      </c>
      <c r="F1181" s="187">
        <v>0.37</v>
      </c>
      <c r="G1181" s="187">
        <v>50</v>
      </c>
    </row>
    <row r="1182" spans="3:7" s="172" customFormat="1" ht="15" customHeight="1" x14ac:dyDescent="0.25">
      <c r="C1182" s="178">
        <v>39512</v>
      </c>
      <c r="D1182" s="187">
        <v>0</v>
      </c>
      <c r="E1182" s="187">
        <v>56</v>
      </c>
      <c r="F1182" s="187">
        <v>0.28000000000000003</v>
      </c>
      <c r="G1182" s="187">
        <v>49</v>
      </c>
    </row>
    <row r="1183" spans="3:7" s="172" customFormat="1" ht="15" customHeight="1" x14ac:dyDescent="0.25">
      <c r="C1183" s="178">
        <v>39513</v>
      </c>
      <c r="D1183" s="187">
        <v>0</v>
      </c>
      <c r="E1183" s="187">
        <v>53</v>
      </c>
      <c r="F1183" s="187">
        <v>0</v>
      </c>
      <c r="G1183" s="187">
        <v>38</v>
      </c>
    </row>
    <row r="1184" spans="3:7" s="172" customFormat="1" ht="15" customHeight="1" x14ac:dyDescent="0.25">
      <c r="C1184" s="178">
        <v>39514</v>
      </c>
      <c r="D1184" s="187">
        <v>0</v>
      </c>
      <c r="E1184" s="187">
        <v>55</v>
      </c>
      <c r="F1184" s="187">
        <v>0.17</v>
      </c>
      <c r="G1184" s="187">
        <v>37</v>
      </c>
    </row>
    <row r="1185" spans="3:7" s="172" customFormat="1" ht="15" customHeight="1" x14ac:dyDescent="0.25">
      <c r="C1185" s="178">
        <v>39515</v>
      </c>
      <c r="D1185" s="187">
        <v>0</v>
      </c>
      <c r="E1185" s="187">
        <v>54</v>
      </c>
      <c r="F1185" s="187">
        <v>1.88</v>
      </c>
      <c r="G1185" s="187">
        <v>48</v>
      </c>
    </row>
    <row r="1186" spans="3:7" s="172" customFormat="1" ht="15" customHeight="1" x14ac:dyDescent="0.25">
      <c r="C1186" s="178">
        <v>39516</v>
      </c>
      <c r="D1186" s="187">
        <v>0</v>
      </c>
      <c r="E1186" s="187">
        <v>57</v>
      </c>
      <c r="F1186" s="187">
        <v>0</v>
      </c>
      <c r="G1186" s="187">
        <v>40</v>
      </c>
    </row>
    <row r="1187" spans="3:7" s="172" customFormat="1" ht="15" customHeight="1" x14ac:dyDescent="0.25">
      <c r="C1187" s="178">
        <v>39517</v>
      </c>
      <c r="D1187" s="187">
        <v>0</v>
      </c>
      <c r="E1187" s="187">
        <v>57</v>
      </c>
      <c r="F1187" s="187">
        <v>0</v>
      </c>
      <c r="G1187" s="187">
        <v>32</v>
      </c>
    </row>
    <row r="1188" spans="3:7" s="172" customFormat="1" ht="15" customHeight="1" x14ac:dyDescent="0.25">
      <c r="C1188" s="178">
        <v>39518</v>
      </c>
      <c r="D1188" s="187">
        <v>0</v>
      </c>
      <c r="E1188" s="187">
        <v>56</v>
      </c>
      <c r="F1188" s="187">
        <v>0</v>
      </c>
      <c r="G1188" s="187">
        <v>35</v>
      </c>
    </row>
    <row r="1189" spans="3:7" s="172" customFormat="1" ht="15" customHeight="1" x14ac:dyDescent="0.25">
      <c r="C1189" s="178">
        <v>39519</v>
      </c>
      <c r="D1189" s="187">
        <v>0</v>
      </c>
      <c r="E1189" s="187">
        <v>54</v>
      </c>
      <c r="F1189" s="187">
        <v>0.19</v>
      </c>
      <c r="G1189" s="187">
        <v>39</v>
      </c>
    </row>
    <row r="1190" spans="3:7" s="172" customFormat="1" ht="15" customHeight="1" x14ac:dyDescent="0.25">
      <c r="C1190" s="178">
        <v>39520</v>
      </c>
      <c r="D1190" s="187">
        <v>0.09</v>
      </c>
      <c r="E1190" s="187">
        <v>55</v>
      </c>
      <c r="F1190" s="187">
        <v>0</v>
      </c>
      <c r="G1190" s="187">
        <v>34</v>
      </c>
    </row>
    <row r="1191" spans="3:7" s="172" customFormat="1" ht="15" customHeight="1" x14ac:dyDescent="0.25">
      <c r="C1191" s="178">
        <v>39521</v>
      </c>
      <c r="D1191" s="187">
        <v>0.05</v>
      </c>
      <c r="E1191" s="187">
        <v>53</v>
      </c>
      <c r="F1191" s="187">
        <v>0</v>
      </c>
      <c r="G1191" s="187">
        <v>42</v>
      </c>
    </row>
    <row r="1192" spans="3:7" s="172" customFormat="1" ht="15" customHeight="1" x14ac:dyDescent="0.25">
      <c r="C1192" s="178">
        <v>39522</v>
      </c>
      <c r="D1192" s="187">
        <v>0.08</v>
      </c>
      <c r="E1192" s="187">
        <v>50</v>
      </c>
      <c r="F1192" s="187">
        <v>0.31</v>
      </c>
      <c r="G1192" s="187">
        <v>37</v>
      </c>
    </row>
    <row r="1193" spans="3:7" s="172" customFormat="1" ht="15" customHeight="1" x14ac:dyDescent="0.25">
      <c r="C1193" s="178">
        <v>39523</v>
      </c>
      <c r="D1193" s="187">
        <v>0</v>
      </c>
      <c r="E1193" s="187">
        <v>54</v>
      </c>
      <c r="F1193" s="187">
        <v>0</v>
      </c>
      <c r="G1193" s="187">
        <v>38</v>
      </c>
    </row>
    <row r="1194" spans="3:7" s="172" customFormat="1" ht="15" customHeight="1" x14ac:dyDescent="0.25">
      <c r="C1194" s="178">
        <v>39524</v>
      </c>
      <c r="D1194" s="187">
        <v>0</v>
      </c>
      <c r="E1194" s="187">
        <v>52</v>
      </c>
      <c r="F1194" s="187">
        <v>0</v>
      </c>
      <c r="G1194" s="187">
        <v>37</v>
      </c>
    </row>
    <row r="1195" spans="3:7" s="172" customFormat="1" ht="15" customHeight="1" x14ac:dyDescent="0.25">
      <c r="C1195" s="178">
        <v>39525</v>
      </c>
      <c r="D1195" s="187">
        <v>0</v>
      </c>
      <c r="E1195" s="187">
        <v>55</v>
      </c>
      <c r="F1195" s="187">
        <v>0</v>
      </c>
      <c r="G1195" s="187">
        <v>34</v>
      </c>
    </row>
    <row r="1196" spans="3:7" s="172" customFormat="1" ht="15" customHeight="1" x14ac:dyDescent="0.25">
      <c r="C1196" s="178">
        <v>39526</v>
      </c>
      <c r="D1196" s="187">
        <v>0</v>
      </c>
      <c r="E1196" s="187">
        <v>55</v>
      </c>
      <c r="F1196" s="187">
        <v>0.49</v>
      </c>
      <c r="G1196" s="187">
        <v>37</v>
      </c>
    </row>
    <row r="1197" spans="3:7" s="172" customFormat="1" ht="15" customHeight="1" x14ac:dyDescent="0.25">
      <c r="C1197" s="178">
        <v>39527</v>
      </c>
      <c r="D1197" s="187">
        <v>0</v>
      </c>
      <c r="E1197" s="187">
        <v>52</v>
      </c>
      <c r="F1197" s="187">
        <v>0.27</v>
      </c>
      <c r="G1197" s="187">
        <v>41</v>
      </c>
    </row>
    <row r="1198" spans="3:7" s="172" customFormat="1" ht="15" customHeight="1" x14ac:dyDescent="0.25">
      <c r="C1198" s="178">
        <v>39528</v>
      </c>
      <c r="D1198" s="187">
        <v>0</v>
      </c>
      <c r="E1198" s="187">
        <v>53</v>
      </c>
      <c r="F1198" s="187">
        <v>0</v>
      </c>
      <c r="G1198" s="187">
        <v>35</v>
      </c>
    </row>
    <row r="1199" spans="3:7" s="172" customFormat="1" ht="15" customHeight="1" x14ac:dyDescent="0.25">
      <c r="C1199" s="178">
        <v>39529</v>
      </c>
      <c r="D1199" s="187">
        <v>0</v>
      </c>
      <c r="E1199" s="187">
        <v>58</v>
      </c>
      <c r="F1199" s="187">
        <v>0</v>
      </c>
      <c r="G1199" s="187">
        <v>39</v>
      </c>
    </row>
    <row r="1200" spans="3:7" s="172" customFormat="1" ht="15" customHeight="1" x14ac:dyDescent="0.25">
      <c r="C1200" s="178">
        <v>39530</v>
      </c>
      <c r="D1200" s="187">
        <v>0</v>
      </c>
      <c r="E1200" s="187">
        <v>54</v>
      </c>
      <c r="F1200" s="187">
        <v>0</v>
      </c>
      <c r="G1200" s="187">
        <v>37</v>
      </c>
    </row>
    <row r="1201" spans="3:7" s="172" customFormat="1" ht="15" customHeight="1" x14ac:dyDescent="0.25">
      <c r="C1201" s="178">
        <v>39531</v>
      </c>
      <c r="D1201" s="187">
        <v>0</v>
      </c>
      <c r="E1201" s="187">
        <v>54</v>
      </c>
      <c r="F1201" s="187">
        <v>0</v>
      </c>
      <c r="G1201" s="187">
        <v>36</v>
      </c>
    </row>
    <row r="1202" spans="3:7" s="172" customFormat="1" ht="15" customHeight="1" x14ac:dyDescent="0.25">
      <c r="C1202" s="178">
        <v>39532</v>
      </c>
      <c r="D1202" s="187">
        <v>0</v>
      </c>
      <c r="E1202" s="187">
        <v>53</v>
      </c>
      <c r="F1202" s="187">
        <v>0</v>
      </c>
      <c r="G1202" s="187">
        <v>33</v>
      </c>
    </row>
    <row r="1203" spans="3:7" s="172" customFormat="1" ht="15" customHeight="1" x14ac:dyDescent="0.25">
      <c r="C1203" s="178">
        <v>39533</v>
      </c>
      <c r="D1203" s="187">
        <v>0</v>
      </c>
      <c r="E1203" s="187">
        <v>53</v>
      </c>
      <c r="F1203" s="187">
        <v>0</v>
      </c>
      <c r="G1203" s="187">
        <v>48</v>
      </c>
    </row>
    <row r="1204" spans="3:7" s="172" customFormat="1" ht="15" customHeight="1" x14ac:dyDescent="0.25">
      <c r="C1204" s="178">
        <v>39534</v>
      </c>
      <c r="D1204" s="187">
        <v>0</v>
      </c>
      <c r="E1204" s="187">
        <v>50</v>
      </c>
      <c r="F1204" s="187">
        <v>0</v>
      </c>
      <c r="G1204" s="187">
        <v>46</v>
      </c>
    </row>
    <row r="1205" spans="3:7" s="172" customFormat="1" ht="15" customHeight="1" x14ac:dyDescent="0.25">
      <c r="C1205" s="178">
        <v>39535</v>
      </c>
      <c r="D1205" s="187">
        <v>0</v>
      </c>
      <c r="E1205" s="187">
        <v>54</v>
      </c>
      <c r="F1205" s="187">
        <v>0.28000000000000003</v>
      </c>
      <c r="G1205" s="187">
        <v>39</v>
      </c>
    </row>
    <row r="1206" spans="3:7" s="172" customFormat="1" ht="15" customHeight="1" x14ac:dyDescent="0.25">
      <c r="C1206" s="178">
        <v>39536</v>
      </c>
      <c r="D1206" s="187">
        <v>0</v>
      </c>
      <c r="E1206" s="187">
        <v>52</v>
      </c>
      <c r="F1206" s="187">
        <v>0</v>
      </c>
      <c r="G1206" s="187">
        <v>32</v>
      </c>
    </row>
    <row r="1207" spans="3:7" s="172" customFormat="1" ht="15" customHeight="1" x14ac:dyDescent="0.25">
      <c r="C1207" s="178">
        <v>39537</v>
      </c>
      <c r="D1207" s="187">
        <v>0</v>
      </c>
      <c r="E1207" s="187">
        <v>51</v>
      </c>
      <c r="F1207" s="187">
        <v>0</v>
      </c>
      <c r="G1207" s="187">
        <v>34</v>
      </c>
    </row>
    <row r="1208" spans="3:7" s="172" customFormat="1" ht="15" customHeight="1" x14ac:dyDescent="0.25">
      <c r="C1208" s="178">
        <v>39538</v>
      </c>
      <c r="D1208" s="187">
        <v>0</v>
      </c>
      <c r="E1208" s="187">
        <v>51</v>
      </c>
      <c r="F1208" s="187">
        <v>0.19</v>
      </c>
      <c r="G1208" s="187">
        <v>41</v>
      </c>
    </row>
    <row r="1209" spans="3:7" s="172" customFormat="1" ht="15" customHeight="1" x14ac:dyDescent="0.25">
      <c r="C1209" s="178">
        <v>39539</v>
      </c>
      <c r="D1209" s="187">
        <v>0</v>
      </c>
      <c r="E1209" s="187">
        <v>54</v>
      </c>
      <c r="F1209" s="187">
        <v>0.17</v>
      </c>
      <c r="G1209" s="187">
        <v>58</v>
      </c>
    </row>
    <row r="1210" spans="3:7" s="172" customFormat="1" ht="15" customHeight="1" x14ac:dyDescent="0.25">
      <c r="C1210" s="178">
        <v>39540</v>
      </c>
      <c r="D1210" s="187">
        <v>0</v>
      </c>
      <c r="E1210" s="187">
        <v>54</v>
      </c>
      <c r="F1210" s="187">
        <v>0</v>
      </c>
      <c r="G1210" s="187">
        <v>46</v>
      </c>
    </row>
    <row r="1211" spans="3:7" s="172" customFormat="1" ht="15" customHeight="1" x14ac:dyDescent="0.25">
      <c r="C1211" s="178">
        <v>39541</v>
      </c>
      <c r="D1211" s="187">
        <v>0</v>
      </c>
      <c r="E1211" s="187">
        <v>56</v>
      </c>
      <c r="F1211" s="187">
        <v>0</v>
      </c>
      <c r="G1211" s="187">
        <v>43</v>
      </c>
    </row>
    <row r="1212" spans="3:7" s="172" customFormat="1" ht="15" customHeight="1" x14ac:dyDescent="0.25">
      <c r="C1212" s="178">
        <v>39542</v>
      </c>
      <c r="D1212" s="187">
        <v>0</v>
      </c>
      <c r="E1212" s="187">
        <v>51</v>
      </c>
      <c r="F1212" s="187">
        <v>0.73</v>
      </c>
      <c r="G1212" s="187">
        <v>41</v>
      </c>
    </row>
    <row r="1213" spans="3:7" s="172" customFormat="1" ht="15" customHeight="1" x14ac:dyDescent="0.25">
      <c r="C1213" s="178">
        <v>39543</v>
      </c>
      <c r="D1213" s="187">
        <v>0</v>
      </c>
      <c r="E1213" s="187">
        <v>52</v>
      </c>
      <c r="F1213" s="187">
        <v>0.06</v>
      </c>
      <c r="G1213" s="187">
        <v>47</v>
      </c>
    </row>
    <row r="1214" spans="3:7" s="172" customFormat="1" ht="15" customHeight="1" x14ac:dyDescent="0.25">
      <c r="C1214" s="178">
        <v>39544</v>
      </c>
      <c r="D1214" s="187">
        <v>0</v>
      </c>
      <c r="E1214" s="187">
        <v>54</v>
      </c>
      <c r="F1214" s="187">
        <v>0.01</v>
      </c>
      <c r="G1214" s="187">
        <v>41</v>
      </c>
    </row>
    <row r="1215" spans="3:7" s="172" customFormat="1" ht="15" customHeight="1" x14ac:dyDescent="0.25">
      <c r="C1215" s="178">
        <v>39545</v>
      </c>
      <c r="D1215" s="187">
        <v>0</v>
      </c>
      <c r="E1215" s="187">
        <v>50</v>
      </c>
      <c r="F1215" s="187">
        <v>0</v>
      </c>
      <c r="G1215" s="187">
        <v>40</v>
      </c>
    </row>
    <row r="1216" spans="3:7" s="172" customFormat="1" ht="15" customHeight="1" x14ac:dyDescent="0.25">
      <c r="C1216" s="178">
        <v>39546</v>
      </c>
      <c r="D1216" s="187">
        <v>0</v>
      </c>
      <c r="E1216" s="187">
        <v>52</v>
      </c>
      <c r="F1216" s="187">
        <v>0</v>
      </c>
      <c r="G1216" s="187">
        <v>39</v>
      </c>
    </row>
    <row r="1217" spans="3:7" s="172" customFormat="1" ht="15" customHeight="1" x14ac:dyDescent="0.25">
      <c r="C1217" s="178">
        <v>39547</v>
      </c>
      <c r="D1217" s="187">
        <v>0</v>
      </c>
      <c r="E1217" s="187">
        <v>53</v>
      </c>
      <c r="F1217" s="187">
        <v>0</v>
      </c>
      <c r="G1217" s="187">
        <v>43</v>
      </c>
    </row>
    <row r="1218" spans="3:7" s="172" customFormat="1" ht="15" customHeight="1" x14ac:dyDescent="0.25">
      <c r="C1218" s="178">
        <v>39548</v>
      </c>
      <c r="D1218" s="187">
        <v>0</v>
      </c>
      <c r="E1218" s="187">
        <v>56</v>
      </c>
      <c r="F1218" s="187">
        <v>0</v>
      </c>
      <c r="G1218" s="187">
        <v>60</v>
      </c>
    </row>
    <row r="1219" spans="3:7" s="172" customFormat="1" ht="15" customHeight="1" x14ac:dyDescent="0.25">
      <c r="C1219" s="178">
        <v>39549</v>
      </c>
      <c r="D1219" s="187">
        <v>0</v>
      </c>
      <c r="E1219" s="187">
        <v>64</v>
      </c>
      <c r="F1219" s="187">
        <v>0.02</v>
      </c>
      <c r="G1219" s="187">
        <v>49</v>
      </c>
    </row>
    <row r="1220" spans="3:7" s="172" customFormat="1" ht="15" customHeight="1" x14ac:dyDescent="0.25">
      <c r="C1220" s="178">
        <v>39550</v>
      </c>
      <c r="D1220" s="187">
        <v>0</v>
      </c>
      <c r="E1220" s="187">
        <v>69</v>
      </c>
      <c r="F1220" s="187">
        <v>0.45</v>
      </c>
      <c r="G1220" s="187">
        <v>53</v>
      </c>
    </row>
    <row r="1221" spans="3:7" s="172" customFormat="1" ht="15" customHeight="1" x14ac:dyDescent="0.25">
      <c r="C1221" s="178">
        <v>39551</v>
      </c>
      <c r="D1221" s="187">
        <v>0</v>
      </c>
      <c r="E1221" s="187">
        <v>66</v>
      </c>
      <c r="F1221" s="187">
        <v>0.01</v>
      </c>
      <c r="G1221" s="187">
        <v>44</v>
      </c>
    </row>
    <row r="1222" spans="3:7" s="172" customFormat="1" ht="15" customHeight="1" x14ac:dyDescent="0.25">
      <c r="C1222" s="178">
        <v>39552</v>
      </c>
      <c r="D1222" s="187">
        <v>0</v>
      </c>
      <c r="E1222" s="187">
        <v>53</v>
      </c>
      <c r="F1222" s="187">
        <v>0</v>
      </c>
      <c r="G1222" s="187">
        <v>46</v>
      </c>
    </row>
    <row r="1223" spans="3:7" s="172" customFormat="1" ht="15" customHeight="1" x14ac:dyDescent="0.25">
      <c r="C1223" s="178">
        <v>39553</v>
      </c>
      <c r="D1223" s="187">
        <v>0</v>
      </c>
      <c r="E1223" s="187">
        <v>52</v>
      </c>
      <c r="F1223" s="187">
        <v>0</v>
      </c>
      <c r="G1223" s="187">
        <v>45</v>
      </c>
    </row>
    <row r="1224" spans="3:7" s="172" customFormat="1" ht="15" customHeight="1" x14ac:dyDescent="0.25">
      <c r="C1224" s="178">
        <v>39554</v>
      </c>
      <c r="D1224" s="187">
        <v>0</v>
      </c>
      <c r="E1224" s="187">
        <v>56</v>
      </c>
      <c r="F1224" s="187">
        <v>0</v>
      </c>
      <c r="G1224" s="187">
        <v>48</v>
      </c>
    </row>
    <row r="1225" spans="3:7" s="172" customFormat="1" ht="15" customHeight="1" x14ac:dyDescent="0.25">
      <c r="C1225" s="178">
        <v>39555</v>
      </c>
      <c r="D1225" s="187">
        <v>0</v>
      </c>
      <c r="E1225" s="187">
        <v>62</v>
      </c>
      <c r="F1225" s="187">
        <v>0</v>
      </c>
      <c r="G1225" s="187">
        <v>48</v>
      </c>
    </row>
    <row r="1226" spans="3:7" s="172" customFormat="1" ht="15" customHeight="1" x14ac:dyDescent="0.25">
      <c r="C1226" s="178">
        <v>39556</v>
      </c>
      <c r="D1226" s="187">
        <v>0</v>
      </c>
      <c r="E1226" s="187">
        <v>55</v>
      </c>
      <c r="F1226" s="187">
        <v>0</v>
      </c>
      <c r="G1226" s="187">
        <v>56</v>
      </c>
    </row>
    <row r="1227" spans="3:7" s="172" customFormat="1" ht="15" customHeight="1" x14ac:dyDescent="0.25">
      <c r="C1227" s="178">
        <v>39557</v>
      </c>
      <c r="D1227" s="187">
        <v>0</v>
      </c>
      <c r="E1227" s="187">
        <v>50</v>
      </c>
      <c r="F1227" s="187">
        <v>0</v>
      </c>
      <c r="G1227" s="187">
        <v>52</v>
      </c>
    </row>
    <row r="1228" spans="3:7" s="172" customFormat="1" ht="15" customHeight="1" x14ac:dyDescent="0.25">
      <c r="C1228" s="178">
        <v>39558</v>
      </c>
      <c r="D1228" s="187">
        <v>0</v>
      </c>
      <c r="E1228" s="187">
        <v>49</v>
      </c>
      <c r="F1228" s="187">
        <v>0</v>
      </c>
      <c r="G1228" s="187">
        <v>50</v>
      </c>
    </row>
    <row r="1229" spans="3:7" s="172" customFormat="1" ht="15" customHeight="1" x14ac:dyDescent="0.25">
      <c r="C1229" s="178">
        <v>39559</v>
      </c>
      <c r="D1229" s="187">
        <v>0</v>
      </c>
      <c r="E1229" s="187">
        <v>50</v>
      </c>
      <c r="F1229" s="187">
        <v>0</v>
      </c>
      <c r="G1229" s="187">
        <v>48</v>
      </c>
    </row>
    <row r="1230" spans="3:7" s="172" customFormat="1" ht="15" customHeight="1" x14ac:dyDescent="0.25">
      <c r="C1230" s="178">
        <v>39560</v>
      </c>
      <c r="D1230" s="187">
        <v>0.03</v>
      </c>
      <c r="E1230" s="187">
        <v>54</v>
      </c>
      <c r="F1230" s="187">
        <v>0</v>
      </c>
      <c r="G1230" s="187">
        <v>56</v>
      </c>
    </row>
    <row r="1231" spans="3:7" s="172" customFormat="1" ht="15" customHeight="1" x14ac:dyDescent="0.25">
      <c r="C1231" s="178">
        <v>39561</v>
      </c>
      <c r="D1231" s="187">
        <v>0</v>
      </c>
      <c r="E1231" s="187">
        <v>55</v>
      </c>
      <c r="F1231" s="187">
        <v>0</v>
      </c>
      <c r="G1231" s="187">
        <v>67</v>
      </c>
    </row>
    <row r="1232" spans="3:7" s="172" customFormat="1" ht="15" customHeight="1" x14ac:dyDescent="0.25">
      <c r="C1232" s="178">
        <v>39562</v>
      </c>
      <c r="D1232" s="187">
        <v>0</v>
      </c>
      <c r="E1232" s="187">
        <v>54</v>
      </c>
      <c r="F1232" s="187">
        <v>0</v>
      </c>
      <c r="G1232" s="187">
        <v>64</v>
      </c>
    </row>
    <row r="1233" spans="3:7" s="172" customFormat="1" ht="15" customHeight="1" x14ac:dyDescent="0.25">
      <c r="C1233" s="178">
        <v>39563</v>
      </c>
      <c r="D1233" s="187">
        <v>0</v>
      </c>
      <c r="E1233" s="187">
        <v>58</v>
      </c>
      <c r="F1233" s="187">
        <v>0</v>
      </c>
      <c r="G1233" s="187">
        <v>56</v>
      </c>
    </row>
    <row r="1234" spans="3:7" s="172" customFormat="1" ht="15" customHeight="1" x14ac:dyDescent="0.25">
      <c r="C1234" s="178">
        <v>39564</v>
      </c>
      <c r="D1234" s="187">
        <v>0</v>
      </c>
      <c r="E1234" s="187">
        <v>64</v>
      </c>
      <c r="F1234" s="187">
        <v>0</v>
      </c>
      <c r="G1234" s="187">
        <v>49</v>
      </c>
    </row>
    <row r="1235" spans="3:7" s="172" customFormat="1" ht="15" customHeight="1" x14ac:dyDescent="0.25">
      <c r="C1235" s="178">
        <v>39565</v>
      </c>
      <c r="D1235" s="187">
        <v>0</v>
      </c>
      <c r="E1235" s="187">
        <v>64</v>
      </c>
      <c r="F1235" s="187">
        <v>0</v>
      </c>
      <c r="G1235" s="187">
        <v>49</v>
      </c>
    </row>
    <row r="1236" spans="3:7" s="172" customFormat="1" ht="15" customHeight="1" x14ac:dyDescent="0.25">
      <c r="C1236" s="178">
        <v>39566</v>
      </c>
      <c r="D1236" s="187">
        <v>0</v>
      </c>
      <c r="E1236" s="187">
        <v>56</v>
      </c>
      <c r="F1236" s="187">
        <v>0.57999999999999996</v>
      </c>
      <c r="G1236" s="187">
        <v>51</v>
      </c>
    </row>
    <row r="1237" spans="3:7" s="172" customFormat="1" ht="15" customHeight="1" x14ac:dyDescent="0.25">
      <c r="C1237" s="178">
        <v>39567</v>
      </c>
      <c r="D1237" s="187">
        <v>0</v>
      </c>
      <c r="E1237" s="187">
        <v>55</v>
      </c>
      <c r="F1237" s="187">
        <v>0.95</v>
      </c>
      <c r="G1237" s="187">
        <v>53</v>
      </c>
    </row>
    <row r="1238" spans="3:7" s="172" customFormat="1" ht="15" customHeight="1" x14ac:dyDescent="0.25">
      <c r="C1238" s="178">
        <v>39568</v>
      </c>
      <c r="D1238" s="187">
        <v>0</v>
      </c>
      <c r="E1238" s="187">
        <v>53</v>
      </c>
      <c r="F1238" s="187">
        <v>0</v>
      </c>
      <c r="G1238" s="187">
        <v>48</v>
      </c>
    </row>
    <row r="1239" spans="3:7" s="172" customFormat="1" ht="15" customHeight="1" x14ac:dyDescent="0.25">
      <c r="C1239" s="178">
        <v>39569</v>
      </c>
      <c r="D1239" s="187">
        <v>0</v>
      </c>
      <c r="E1239" s="187">
        <v>55</v>
      </c>
      <c r="F1239" s="187">
        <v>0</v>
      </c>
      <c r="G1239" s="187">
        <v>50</v>
      </c>
    </row>
    <row r="1240" spans="3:7" s="172" customFormat="1" ht="15" customHeight="1" x14ac:dyDescent="0.25">
      <c r="C1240" s="178">
        <v>39570</v>
      </c>
      <c r="D1240" s="187">
        <v>0</v>
      </c>
      <c r="E1240" s="187">
        <v>54</v>
      </c>
      <c r="F1240" s="187">
        <v>0.14000000000000001</v>
      </c>
      <c r="G1240" s="187">
        <v>48</v>
      </c>
    </row>
    <row r="1241" spans="3:7" s="172" customFormat="1" ht="15" customHeight="1" x14ac:dyDescent="0.25">
      <c r="C1241" s="178">
        <v>39571</v>
      </c>
      <c r="D1241" s="187">
        <v>0</v>
      </c>
      <c r="E1241" s="187">
        <v>55</v>
      </c>
      <c r="F1241" s="187">
        <v>7.0000000000000007E-2</v>
      </c>
      <c r="G1241" s="187">
        <v>46</v>
      </c>
    </row>
    <row r="1242" spans="3:7" s="172" customFormat="1" ht="15" customHeight="1" x14ac:dyDescent="0.25">
      <c r="C1242" s="178">
        <v>39572</v>
      </c>
      <c r="D1242" s="187">
        <v>0</v>
      </c>
      <c r="E1242" s="187">
        <v>53</v>
      </c>
      <c r="F1242" s="187">
        <v>0.24</v>
      </c>
      <c r="G1242" s="187">
        <v>49</v>
      </c>
    </row>
    <row r="1243" spans="3:7" s="172" customFormat="1" ht="15" customHeight="1" x14ac:dyDescent="0.25">
      <c r="C1243" s="178">
        <v>39573</v>
      </c>
      <c r="D1243" s="187">
        <v>0</v>
      </c>
      <c r="E1243" s="187">
        <v>57</v>
      </c>
      <c r="F1243" s="187">
        <v>0</v>
      </c>
      <c r="G1243" s="187">
        <v>51</v>
      </c>
    </row>
    <row r="1244" spans="3:7" s="172" customFormat="1" ht="15" customHeight="1" x14ac:dyDescent="0.25">
      <c r="C1244" s="178">
        <v>39574</v>
      </c>
      <c r="D1244" s="187">
        <v>0</v>
      </c>
      <c r="E1244" s="187">
        <v>57</v>
      </c>
      <c r="F1244" s="187">
        <v>0</v>
      </c>
      <c r="G1244" s="187">
        <v>56</v>
      </c>
    </row>
    <row r="1245" spans="3:7" s="172" customFormat="1" ht="15" customHeight="1" x14ac:dyDescent="0.25">
      <c r="C1245" s="178">
        <v>39575</v>
      </c>
      <c r="D1245" s="187">
        <v>0</v>
      </c>
      <c r="E1245" s="187">
        <v>55</v>
      </c>
      <c r="F1245" s="187">
        <v>0</v>
      </c>
      <c r="G1245" s="187">
        <v>63</v>
      </c>
    </row>
    <row r="1246" spans="3:7" s="172" customFormat="1" ht="15" customHeight="1" x14ac:dyDescent="0.25">
      <c r="C1246" s="178">
        <v>39576</v>
      </c>
      <c r="D1246" s="187">
        <v>0</v>
      </c>
      <c r="E1246" s="187">
        <v>55</v>
      </c>
      <c r="F1246" s="187">
        <v>0.04</v>
      </c>
      <c r="G1246" s="187">
        <v>67</v>
      </c>
    </row>
    <row r="1247" spans="3:7" s="172" customFormat="1" ht="15" customHeight="1" x14ac:dyDescent="0.25">
      <c r="C1247" s="178">
        <v>39577</v>
      </c>
      <c r="D1247" s="187">
        <v>0</v>
      </c>
      <c r="E1247" s="187">
        <v>54</v>
      </c>
      <c r="F1247" s="187">
        <v>0.21</v>
      </c>
      <c r="G1247" s="187">
        <v>55</v>
      </c>
    </row>
    <row r="1248" spans="3:7" s="172" customFormat="1" ht="15" customHeight="1" x14ac:dyDescent="0.25">
      <c r="C1248" s="178">
        <v>39578</v>
      </c>
      <c r="D1248" s="187">
        <v>0</v>
      </c>
      <c r="E1248" s="187">
        <v>56</v>
      </c>
      <c r="F1248" s="187">
        <v>0</v>
      </c>
      <c r="G1248" s="187">
        <v>54</v>
      </c>
    </row>
    <row r="1249" spans="3:7" s="172" customFormat="1" ht="15" customHeight="1" x14ac:dyDescent="0.25">
      <c r="C1249" s="178">
        <v>39579</v>
      </c>
      <c r="D1249" s="187">
        <v>0</v>
      </c>
      <c r="E1249" s="187">
        <v>55</v>
      </c>
      <c r="F1249" s="187">
        <v>0</v>
      </c>
      <c r="G1249" s="187">
        <v>52</v>
      </c>
    </row>
    <row r="1250" spans="3:7" s="172" customFormat="1" ht="15" customHeight="1" x14ac:dyDescent="0.25">
      <c r="C1250" s="178">
        <v>39580</v>
      </c>
      <c r="D1250" s="187">
        <v>0</v>
      </c>
      <c r="E1250" s="187">
        <v>55</v>
      </c>
      <c r="F1250" s="187">
        <v>0</v>
      </c>
      <c r="G1250" s="187">
        <v>49</v>
      </c>
    </row>
    <row r="1251" spans="3:7" s="172" customFormat="1" ht="15" customHeight="1" x14ac:dyDescent="0.25">
      <c r="C1251" s="178">
        <v>39581</v>
      </c>
      <c r="D1251" s="187">
        <v>0</v>
      </c>
      <c r="E1251" s="187">
        <v>63</v>
      </c>
      <c r="F1251" s="187">
        <v>0</v>
      </c>
      <c r="G1251" s="187">
        <v>56</v>
      </c>
    </row>
    <row r="1252" spans="3:7" s="172" customFormat="1" ht="15" customHeight="1" x14ac:dyDescent="0.25">
      <c r="C1252" s="178">
        <v>39582</v>
      </c>
      <c r="D1252" s="187">
        <v>0</v>
      </c>
      <c r="E1252" s="187">
        <v>70</v>
      </c>
      <c r="F1252" s="187">
        <v>0</v>
      </c>
      <c r="G1252" s="187">
        <v>54</v>
      </c>
    </row>
    <row r="1253" spans="3:7" s="172" customFormat="1" ht="15" customHeight="1" x14ac:dyDescent="0.25">
      <c r="C1253" s="178">
        <v>39583</v>
      </c>
      <c r="D1253" s="187">
        <v>0</v>
      </c>
      <c r="E1253" s="187">
        <v>80</v>
      </c>
      <c r="F1253" s="187">
        <v>0</v>
      </c>
      <c r="G1253" s="187">
        <v>61</v>
      </c>
    </row>
    <row r="1254" spans="3:7" s="172" customFormat="1" ht="15" customHeight="1" x14ac:dyDescent="0.25">
      <c r="C1254" s="178">
        <v>39584</v>
      </c>
      <c r="D1254" s="187">
        <v>0</v>
      </c>
      <c r="E1254" s="187">
        <v>79</v>
      </c>
      <c r="F1254" s="187">
        <v>0.25</v>
      </c>
      <c r="G1254" s="187">
        <v>54</v>
      </c>
    </row>
    <row r="1255" spans="3:7" s="172" customFormat="1" ht="15" customHeight="1" x14ac:dyDescent="0.25">
      <c r="C1255" s="178">
        <v>39585</v>
      </c>
      <c r="D1255" s="187">
        <v>0</v>
      </c>
      <c r="E1255" s="187">
        <v>66</v>
      </c>
      <c r="F1255" s="187">
        <v>0.44</v>
      </c>
      <c r="G1255" s="187">
        <v>62</v>
      </c>
    </row>
    <row r="1256" spans="3:7" s="172" customFormat="1" ht="15" customHeight="1" x14ac:dyDescent="0.25">
      <c r="C1256" s="178">
        <v>39586</v>
      </c>
      <c r="D1256" s="187">
        <v>0</v>
      </c>
      <c r="E1256" s="187">
        <v>58</v>
      </c>
      <c r="F1256" s="187">
        <v>0</v>
      </c>
      <c r="G1256" s="187">
        <v>63</v>
      </c>
    </row>
    <row r="1257" spans="3:7" s="172" customFormat="1" ht="15" customHeight="1" x14ac:dyDescent="0.25">
      <c r="C1257" s="178">
        <v>39587</v>
      </c>
      <c r="D1257" s="187">
        <v>0</v>
      </c>
      <c r="E1257" s="187">
        <v>57</v>
      </c>
      <c r="F1257" s="187">
        <v>0</v>
      </c>
      <c r="G1257" s="187">
        <v>55</v>
      </c>
    </row>
    <row r="1258" spans="3:7" s="172" customFormat="1" ht="15" customHeight="1" x14ac:dyDescent="0.25">
      <c r="C1258" s="178">
        <v>39588</v>
      </c>
      <c r="D1258" s="187">
        <v>0</v>
      </c>
      <c r="E1258" s="187">
        <v>59</v>
      </c>
      <c r="F1258" s="187">
        <v>0</v>
      </c>
      <c r="G1258" s="187">
        <v>56</v>
      </c>
    </row>
    <row r="1259" spans="3:7" s="172" customFormat="1" ht="15" customHeight="1" x14ac:dyDescent="0.25">
      <c r="C1259" s="178">
        <v>39589</v>
      </c>
      <c r="D1259" s="187">
        <v>0</v>
      </c>
      <c r="E1259" s="187">
        <v>57</v>
      </c>
      <c r="F1259" s="187">
        <v>0</v>
      </c>
      <c r="G1259" s="187">
        <v>61</v>
      </c>
    </row>
    <row r="1260" spans="3:7" s="172" customFormat="1" ht="15" customHeight="1" x14ac:dyDescent="0.25">
      <c r="C1260" s="178">
        <v>39590</v>
      </c>
      <c r="D1260" s="187">
        <v>0</v>
      </c>
      <c r="E1260" s="187">
        <v>57</v>
      </c>
      <c r="F1260" s="187">
        <v>0.33</v>
      </c>
      <c r="G1260" s="187">
        <v>55</v>
      </c>
    </row>
    <row r="1261" spans="3:7" s="172" customFormat="1" ht="15" customHeight="1" x14ac:dyDescent="0.25">
      <c r="C1261" s="178">
        <v>39591</v>
      </c>
      <c r="D1261" s="187">
        <v>0</v>
      </c>
      <c r="E1261" s="187">
        <v>57</v>
      </c>
      <c r="F1261" s="187">
        <v>0</v>
      </c>
      <c r="G1261" s="187">
        <v>60</v>
      </c>
    </row>
    <row r="1262" spans="3:7" s="172" customFormat="1" ht="15" customHeight="1" x14ac:dyDescent="0.25">
      <c r="C1262" s="178">
        <v>39592</v>
      </c>
      <c r="D1262" s="187">
        <v>0</v>
      </c>
      <c r="E1262" s="187">
        <v>56</v>
      </c>
      <c r="F1262" s="187">
        <v>0</v>
      </c>
      <c r="G1262" s="187">
        <v>63</v>
      </c>
    </row>
    <row r="1263" spans="3:7" s="172" customFormat="1" ht="15" customHeight="1" x14ac:dyDescent="0.25">
      <c r="C1263" s="178">
        <v>39593</v>
      </c>
      <c r="D1263" s="187">
        <v>0</v>
      </c>
      <c r="E1263" s="187">
        <v>57</v>
      </c>
      <c r="F1263" s="187">
        <v>0</v>
      </c>
      <c r="G1263" s="187">
        <v>63</v>
      </c>
    </row>
    <row r="1264" spans="3:7" s="172" customFormat="1" ht="15" customHeight="1" x14ac:dyDescent="0.25">
      <c r="C1264" s="178">
        <v>39594</v>
      </c>
      <c r="D1264" s="187">
        <v>0</v>
      </c>
      <c r="E1264" s="187">
        <v>56</v>
      </c>
      <c r="F1264" s="187">
        <v>0</v>
      </c>
      <c r="G1264" s="187">
        <v>67</v>
      </c>
    </row>
    <row r="1265" spans="3:7" s="172" customFormat="1" ht="15" customHeight="1" x14ac:dyDescent="0.25">
      <c r="C1265" s="178">
        <v>39595</v>
      </c>
      <c r="D1265" s="187">
        <v>0</v>
      </c>
      <c r="E1265" s="187">
        <v>57</v>
      </c>
      <c r="F1265" s="187">
        <v>0.99</v>
      </c>
      <c r="G1265" s="187">
        <v>70</v>
      </c>
    </row>
    <row r="1266" spans="3:7" s="172" customFormat="1" ht="15" customHeight="1" x14ac:dyDescent="0.25">
      <c r="C1266" s="178">
        <v>39596</v>
      </c>
      <c r="D1266" s="187">
        <v>0</v>
      </c>
      <c r="E1266" s="187">
        <v>59</v>
      </c>
      <c r="F1266" s="187">
        <v>0</v>
      </c>
      <c r="G1266" s="187">
        <v>60</v>
      </c>
    </row>
    <row r="1267" spans="3:7" s="172" customFormat="1" ht="15" customHeight="1" x14ac:dyDescent="0.25">
      <c r="C1267" s="178">
        <v>39597</v>
      </c>
      <c r="D1267" s="187">
        <v>0</v>
      </c>
      <c r="E1267" s="187">
        <v>59</v>
      </c>
      <c r="F1267" s="187">
        <v>0</v>
      </c>
      <c r="G1267" s="187">
        <v>65</v>
      </c>
    </row>
    <row r="1268" spans="3:7" s="172" customFormat="1" ht="15" customHeight="1" x14ac:dyDescent="0.25">
      <c r="C1268" s="178">
        <v>39598</v>
      </c>
      <c r="D1268" s="187">
        <v>0</v>
      </c>
      <c r="E1268" s="187">
        <v>59</v>
      </c>
      <c r="F1268" s="187">
        <v>0</v>
      </c>
      <c r="G1268" s="187">
        <v>62</v>
      </c>
    </row>
    <row r="1269" spans="3:7" s="172" customFormat="1" ht="15" customHeight="1" x14ac:dyDescent="0.25">
      <c r="C1269" s="178">
        <v>39599</v>
      </c>
      <c r="D1269" s="187">
        <v>0</v>
      </c>
      <c r="E1269" s="187">
        <v>55</v>
      </c>
      <c r="F1269" s="187">
        <v>0.02</v>
      </c>
      <c r="G1269" s="187">
        <v>69</v>
      </c>
    </row>
    <row r="1270" spans="3:7" s="172" customFormat="1" ht="15" customHeight="1" x14ac:dyDescent="0.25">
      <c r="C1270" s="178">
        <v>39600</v>
      </c>
      <c r="D1270" s="187">
        <v>0</v>
      </c>
      <c r="E1270" s="187">
        <v>55</v>
      </c>
      <c r="F1270" s="187">
        <v>0</v>
      </c>
      <c r="G1270" s="187">
        <v>72</v>
      </c>
    </row>
    <row r="1271" spans="3:7" s="172" customFormat="1" ht="15" customHeight="1" x14ac:dyDescent="0.25">
      <c r="C1271" s="178">
        <v>39601</v>
      </c>
      <c r="D1271" s="187">
        <v>0</v>
      </c>
      <c r="E1271" s="187">
        <v>56</v>
      </c>
      <c r="F1271" s="187">
        <v>0</v>
      </c>
      <c r="G1271" s="187">
        <v>69</v>
      </c>
    </row>
    <row r="1272" spans="3:7" s="172" customFormat="1" ht="15" customHeight="1" x14ac:dyDescent="0.25">
      <c r="C1272" s="178">
        <v>39602</v>
      </c>
      <c r="D1272" s="187">
        <v>0</v>
      </c>
      <c r="E1272" s="187">
        <v>58</v>
      </c>
      <c r="F1272" s="187">
        <v>0</v>
      </c>
      <c r="G1272" s="187">
        <v>74</v>
      </c>
    </row>
    <row r="1273" spans="3:7" s="172" customFormat="1" ht="15" customHeight="1" x14ac:dyDescent="0.25">
      <c r="C1273" s="178">
        <v>39603</v>
      </c>
      <c r="D1273" s="187">
        <v>0</v>
      </c>
      <c r="E1273" s="187">
        <v>58</v>
      </c>
      <c r="F1273" s="187">
        <v>0.56000000000000005</v>
      </c>
      <c r="G1273" s="187">
        <v>62</v>
      </c>
    </row>
    <row r="1274" spans="3:7" s="172" customFormat="1" ht="15" customHeight="1" x14ac:dyDescent="0.25">
      <c r="C1274" s="178">
        <v>39604</v>
      </c>
      <c r="D1274" s="187">
        <v>0</v>
      </c>
      <c r="E1274" s="187">
        <v>57</v>
      </c>
      <c r="F1274" s="187">
        <v>0</v>
      </c>
      <c r="G1274" s="187">
        <v>56</v>
      </c>
    </row>
    <row r="1275" spans="3:7" s="172" customFormat="1" ht="15" customHeight="1" x14ac:dyDescent="0.25">
      <c r="C1275" s="178">
        <v>39605</v>
      </c>
      <c r="D1275" s="187">
        <v>0</v>
      </c>
      <c r="E1275" s="187">
        <v>57</v>
      </c>
      <c r="F1275" s="187">
        <v>0.22</v>
      </c>
      <c r="G1275" s="187">
        <v>57</v>
      </c>
    </row>
    <row r="1276" spans="3:7" s="172" customFormat="1" ht="15" customHeight="1" x14ac:dyDescent="0.25">
      <c r="C1276" s="178">
        <v>39606</v>
      </c>
      <c r="D1276" s="187">
        <v>0</v>
      </c>
      <c r="E1276" s="187">
        <v>59</v>
      </c>
      <c r="F1276" s="187">
        <v>0</v>
      </c>
      <c r="G1276" s="187">
        <v>75</v>
      </c>
    </row>
    <row r="1277" spans="3:7" s="172" customFormat="1" ht="15" customHeight="1" x14ac:dyDescent="0.25">
      <c r="C1277" s="178">
        <v>39607</v>
      </c>
      <c r="D1277" s="187">
        <v>0</v>
      </c>
      <c r="E1277" s="187">
        <v>61</v>
      </c>
      <c r="F1277" s="187">
        <v>0</v>
      </c>
      <c r="G1277" s="187">
        <v>85</v>
      </c>
    </row>
    <row r="1278" spans="3:7" s="172" customFormat="1" ht="15" customHeight="1" x14ac:dyDescent="0.25">
      <c r="C1278" s="178">
        <v>39608</v>
      </c>
      <c r="D1278" s="187">
        <v>0</v>
      </c>
      <c r="E1278" s="187">
        <v>68</v>
      </c>
      <c r="F1278" s="187">
        <v>0</v>
      </c>
      <c r="G1278" s="187">
        <v>81</v>
      </c>
    </row>
    <row r="1279" spans="3:7" s="172" customFormat="1" ht="15" customHeight="1" x14ac:dyDescent="0.25">
      <c r="C1279" s="178">
        <v>39609</v>
      </c>
      <c r="D1279" s="187">
        <v>0</v>
      </c>
      <c r="E1279" s="187">
        <v>64</v>
      </c>
      <c r="F1279" s="187">
        <v>0</v>
      </c>
      <c r="G1279" s="187">
        <v>79</v>
      </c>
    </row>
    <row r="1280" spans="3:7" s="172" customFormat="1" ht="15" customHeight="1" x14ac:dyDescent="0.25">
      <c r="C1280" s="178">
        <v>39610</v>
      </c>
      <c r="D1280" s="187">
        <v>0</v>
      </c>
      <c r="E1280" s="187">
        <v>66</v>
      </c>
      <c r="F1280" s="187">
        <v>0</v>
      </c>
      <c r="G1280" s="187">
        <v>77</v>
      </c>
    </row>
    <row r="1281" spans="3:7" s="172" customFormat="1" ht="15" customHeight="1" x14ac:dyDescent="0.25">
      <c r="C1281" s="178">
        <v>39611</v>
      </c>
      <c r="D1281" s="187">
        <v>0</v>
      </c>
      <c r="E1281" s="187">
        <v>71</v>
      </c>
      <c r="F1281" s="187">
        <v>0</v>
      </c>
      <c r="G1281" s="187">
        <v>74</v>
      </c>
    </row>
    <row r="1282" spans="3:7" s="172" customFormat="1" ht="15" customHeight="1" x14ac:dyDescent="0.25">
      <c r="C1282" s="178">
        <v>39612</v>
      </c>
      <c r="D1282" s="187">
        <v>0</v>
      </c>
      <c r="E1282" s="187">
        <v>62</v>
      </c>
      <c r="F1282" s="187">
        <v>0</v>
      </c>
      <c r="G1282" s="187">
        <v>69</v>
      </c>
    </row>
    <row r="1283" spans="3:7" s="172" customFormat="1" ht="15" customHeight="1" x14ac:dyDescent="0.25">
      <c r="C1283" s="178">
        <v>39613</v>
      </c>
      <c r="D1283" s="187">
        <v>0</v>
      </c>
      <c r="E1283" s="187">
        <v>60</v>
      </c>
      <c r="F1283" s="187">
        <v>0</v>
      </c>
      <c r="G1283" s="187">
        <v>69</v>
      </c>
    </row>
    <row r="1284" spans="3:7" s="172" customFormat="1" ht="15" customHeight="1" x14ac:dyDescent="0.25">
      <c r="C1284" s="178">
        <v>39614</v>
      </c>
      <c r="D1284" s="187">
        <v>0</v>
      </c>
      <c r="E1284" s="187">
        <v>56</v>
      </c>
      <c r="F1284" s="187">
        <v>0.31</v>
      </c>
      <c r="G1284" s="187">
        <v>61</v>
      </c>
    </row>
    <row r="1285" spans="3:7" s="172" customFormat="1" ht="15" customHeight="1" x14ac:dyDescent="0.25">
      <c r="C1285" s="178">
        <v>39615</v>
      </c>
      <c r="D1285" s="187">
        <v>0</v>
      </c>
      <c r="E1285" s="187">
        <v>54</v>
      </c>
      <c r="F1285" s="187">
        <v>0.44</v>
      </c>
      <c r="G1285" s="187">
        <v>64</v>
      </c>
    </row>
    <row r="1286" spans="3:7" s="172" customFormat="1" ht="15" customHeight="1" x14ac:dyDescent="0.25">
      <c r="C1286" s="178">
        <v>39616</v>
      </c>
      <c r="D1286" s="187">
        <v>0</v>
      </c>
      <c r="E1286" s="187">
        <v>62</v>
      </c>
      <c r="F1286" s="187">
        <v>0</v>
      </c>
      <c r="G1286" s="187">
        <v>70</v>
      </c>
    </row>
    <row r="1287" spans="3:7" s="172" customFormat="1" ht="15" customHeight="1" x14ac:dyDescent="0.25">
      <c r="C1287" s="178">
        <v>39617</v>
      </c>
      <c r="D1287" s="187">
        <v>0</v>
      </c>
      <c r="E1287" s="187">
        <v>66</v>
      </c>
      <c r="F1287" s="187">
        <v>0</v>
      </c>
      <c r="G1287" s="187">
        <v>66</v>
      </c>
    </row>
    <row r="1288" spans="3:7" s="172" customFormat="1" ht="15" customHeight="1" x14ac:dyDescent="0.25">
      <c r="C1288" s="178">
        <v>39618</v>
      </c>
      <c r="D1288" s="187">
        <v>0</v>
      </c>
      <c r="E1288" s="187">
        <v>72</v>
      </c>
      <c r="F1288" s="187">
        <v>0</v>
      </c>
      <c r="G1288" s="187">
        <v>66</v>
      </c>
    </row>
    <row r="1289" spans="3:7" s="172" customFormat="1" ht="15" customHeight="1" x14ac:dyDescent="0.25">
      <c r="C1289" s="178">
        <v>39619</v>
      </c>
      <c r="D1289" s="187">
        <v>0</v>
      </c>
      <c r="E1289" s="187">
        <v>79</v>
      </c>
      <c r="F1289" s="187">
        <v>0.03</v>
      </c>
      <c r="G1289" s="187">
        <v>71</v>
      </c>
    </row>
    <row r="1290" spans="3:7" s="172" customFormat="1" ht="15" customHeight="1" x14ac:dyDescent="0.25">
      <c r="C1290" s="178">
        <v>39620</v>
      </c>
      <c r="D1290" s="187">
        <v>0</v>
      </c>
      <c r="E1290" s="187">
        <v>72</v>
      </c>
      <c r="F1290" s="187">
        <v>0</v>
      </c>
      <c r="G1290" s="187">
        <v>73</v>
      </c>
    </row>
    <row r="1291" spans="3:7" s="172" customFormat="1" ht="15" customHeight="1" x14ac:dyDescent="0.25">
      <c r="C1291" s="178">
        <v>39621</v>
      </c>
      <c r="D1291" s="187">
        <v>0</v>
      </c>
      <c r="E1291" s="187">
        <v>58</v>
      </c>
      <c r="F1291" s="187">
        <v>0</v>
      </c>
      <c r="G1291" s="187">
        <v>74</v>
      </c>
    </row>
    <row r="1292" spans="3:7" s="172" customFormat="1" ht="15" customHeight="1" x14ac:dyDescent="0.25">
      <c r="C1292" s="178">
        <v>39622</v>
      </c>
      <c r="D1292" s="187">
        <v>0</v>
      </c>
      <c r="E1292" s="187">
        <v>55</v>
      </c>
      <c r="F1292" s="187">
        <v>0.46</v>
      </c>
      <c r="G1292" s="187">
        <v>69</v>
      </c>
    </row>
    <row r="1293" spans="3:7" s="172" customFormat="1" ht="15" customHeight="1" x14ac:dyDescent="0.25">
      <c r="C1293" s="178">
        <v>39623</v>
      </c>
      <c r="D1293" s="187">
        <v>0</v>
      </c>
      <c r="E1293" s="187">
        <v>60</v>
      </c>
      <c r="F1293" s="187">
        <v>0.78</v>
      </c>
      <c r="G1293" s="187">
        <v>69</v>
      </c>
    </row>
    <row r="1294" spans="3:7" s="172" customFormat="1" ht="15" customHeight="1" x14ac:dyDescent="0.25">
      <c r="C1294" s="178">
        <v>39624</v>
      </c>
      <c r="D1294" s="187">
        <v>0</v>
      </c>
      <c r="E1294" s="187">
        <v>57</v>
      </c>
      <c r="F1294" s="187">
        <v>0</v>
      </c>
      <c r="G1294" s="187">
        <v>73</v>
      </c>
    </row>
    <row r="1295" spans="3:7" s="172" customFormat="1" ht="15" customHeight="1" x14ac:dyDescent="0.25">
      <c r="C1295" s="178">
        <v>39625</v>
      </c>
      <c r="D1295" s="187">
        <v>0</v>
      </c>
      <c r="E1295" s="187">
        <v>60</v>
      </c>
      <c r="F1295" s="187">
        <v>0</v>
      </c>
      <c r="G1295" s="187">
        <v>74</v>
      </c>
    </row>
    <row r="1296" spans="3:7" s="172" customFormat="1" ht="15" customHeight="1" x14ac:dyDescent="0.25">
      <c r="C1296" s="178">
        <v>39626</v>
      </c>
      <c r="D1296" s="187">
        <v>0</v>
      </c>
      <c r="E1296" s="187">
        <v>63</v>
      </c>
      <c r="F1296" s="187">
        <v>0.66</v>
      </c>
      <c r="G1296" s="187">
        <v>76</v>
      </c>
    </row>
    <row r="1297" spans="3:7" s="172" customFormat="1" ht="15" customHeight="1" x14ac:dyDescent="0.25">
      <c r="C1297" s="178">
        <v>39627</v>
      </c>
      <c r="D1297" s="187">
        <v>0</v>
      </c>
      <c r="E1297" s="187">
        <v>63</v>
      </c>
      <c r="F1297" s="187">
        <v>0</v>
      </c>
      <c r="G1297" s="187">
        <v>63</v>
      </c>
    </row>
    <row r="1298" spans="3:7" s="172" customFormat="1" ht="15" customHeight="1" x14ac:dyDescent="0.25">
      <c r="C1298" s="178">
        <v>39628</v>
      </c>
      <c r="D1298" s="187">
        <v>0</v>
      </c>
      <c r="E1298" s="187">
        <v>60</v>
      </c>
      <c r="F1298" s="187">
        <v>0</v>
      </c>
      <c r="G1298" s="187">
        <v>68</v>
      </c>
    </row>
    <row r="1299" spans="3:7" s="172" customFormat="1" ht="15" customHeight="1" x14ac:dyDescent="0.25">
      <c r="C1299" s="178">
        <v>39629</v>
      </c>
      <c r="D1299" s="187">
        <v>0</v>
      </c>
      <c r="E1299" s="187">
        <v>61</v>
      </c>
      <c r="F1299" s="187">
        <v>0</v>
      </c>
      <c r="G1299" s="187">
        <v>81</v>
      </c>
    </row>
    <row r="1300" spans="3:7" s="172" customFormat="1" ht="15" customHeight="1" x14ac:dyDescent="0.25">
      <c r="C1300" s="178">
        <v>39630</v>
      </c>
      <c r="D1300" s="187">
        <v>0</v>
      </c>
      <c r="E1300" s="187">
        <v>59</v>
      </c>
      <c r="F1300" s="187">
        <v>0.17</v>
      </c>
      <c r="G1300" s="187">
        <v>78</v>
      </c>
    </row>
    <row r="1301" spans="3:7" s="172" customFormat="1" ht="15" customHeight="1" x14ac:dyDescent="0.25">
      <c r="C1301" s="178">
        <v>39631</v>
      </c>
      <c r="D1301" s="187">
        <v>0</v>
      </c>
      <c r="E1301" s="187">
        <v>61</v>
      </c>
      <c r="F1301" s="187">
        <v>0.66</v>
      </c>
      <c r="G1301" s="187">
        <v>73</v>
      </c>
    </row>
    <row r="1302" spans="3:7" s="172" customFormat="1" ht="15" customHeight="1" x14ac:dyDescent="0.25">
      <c r="C1302" s="178">
        <v>39632</v>
      </c>
      <c r="D1302" s="187">
        <v>0</v>
      </c>
      <c r="E1302" s="187">
        <v>65</v>
      </c>
      <c r="F1302" s="187">
        <v>0.12</v>
      </c>
      <c r="G1302" s="187">
        <v>77</v>
      </c>
    </row>
    <row r="1303" spans="3:7" s="172" customFormat="1" ht="15" customHeight="1" x14ac:dyDescent="0.25">
      <c r="C1303" s="178">
        <v>39633</v>
      </c>
      <c r="D1303" s="187">
        <v>0</v>
      </c>
      <c r="E1303" s="187">
        <v>62</v>
      </c>
      <c r="F1303" s="187">
        <v>0.2</v>
      </c>
      <c r="G1303" s="187">
        <v>67</v>
      </c>
    </row>
    <row r="1304" spans="3:7" s="172" customFormat="1" ht="15" customHeight="1" x14ac:dyDescent="0.25">
      <c r="C1304" s="178">
        <v>39634</v>
      </c>
      <c r="D1304" s="187">
        <v>0</v>
      </c>
      <c r="E1304" s="187">
        <v>64</v>
      </c>
      <c r="F1304" s="187">
        <v>0.01</v>
      </c>
      <c r="G1304" s="187">
        <v>65</v>
      </c>
    </row>
    <row r="1305" spans="3:7" s="172" customFormat="1" ht="15" customHeight="1" x14ac:dyDescent="0.25">
      <c r="C1305" s="178">
        <v>39635</v>
      </c>
      <c r="D1305" s="187">
        <v>0</v>
      </c>
      <c r="E1305" s="187">
        <v>63</v>
      </c>
      <c r="F1305" s="187">
        <v>0</v>
      </c>
      <c r="G1305" s="187">
        <v>70</v>
      </c>
    </row>
    <row r="1306" spans="3:7" s="172" customFormat="1" ht="15" customHeight="1" x14ac:dyDescent="0.25">
      <c r="C1306" s="178">
        <v>39636</v>
      </c>
      <c r="D1306" s="187">
        <v>0</v>
      </c>
      <c r="E1306" s="187">
        <v>69</v>
      </c>
      <c r="F1306" s="187">
        <v>0</v>
      </c>
      <c r="G1306" s="187">
        <v>78</v>
      </c>
    </row>
    <row r="1307" spans="3:7" s="172" customFormat="1" ht="15" customHeight="1" x14ac:dyDescent="0.25">
      <c r="C1307" s="178">
        <v>39637</v>
      </c>
      <c r="D1307" s="187">
        <v>0</v>
      </c>
      <c r="E1307" s="187">
        <v>73</v>
      </c>
      <c r="F1307" s="187">
        <v>0</v>
      </c>
      <c r="G1307" s="187">
        <v>82</v>
      </c>
    </row>
    <row r="1308" spans="3:7" s="172" customFormat="1" ht="15" customHeight="1" x14ac:dyDescent="0.25">
      <c r="C1308" s="178">
        <v>39638</v>
      </c>
      <c r="D1308" s="187">
        <v>0</v>
      </c>
      <c r="E1308" s="187">
        <v>73</v>
      </c>
      <c r="F1308" s="187">
        <v>0.04</v>
      </c>
      <c r="G1308" s="187">
        <v>82</v>
      </c>
    </row>
    <row r="1309" spans="3:7" s="172" customFormat="1" ht="15" customHeight="1" x14ac:dyDescent="0.25">
      <c r="C1309" s="178">
        <v>39639</v>
      </c>
      <c r="D1309" s="187">
        <v>0</v>
      </c>
      <c r="E1309" s="187">
        <v>68</v>
      </c>
      <c r="F1309" s="187">
        <v>0.01</v>
      </c>
      <c r="G1309" s="187">
        <v>78</v>
      </c>
    </row>
    <row r="1310" spans="3:7" s="172" customFormat="1" ht="15" customHeight="1" x14ac:dyDescent="0.25">
      <c r="C1310" s="178">
        <v>39640</v>
      </c>
      <c r="D1310" s="187">
        <v>0</v>
      </c>
      <c r="E1310" s="187">
        <v>68</v>
      </c>
      <c r="F1310" s="187">
        <v>0</v>
      </c>
      <c r="G1310" s="187">
        <v>72</v>
      </c>
    </row>
    <row r="1311" spans="3:7" s="172" customFormat="1" ht="15" customHeight="1" x14ac:dyDescent="0.25">
      <c r="C1311" s="178">
        <v>39641</v>
      </c>
      <c r="D1311" s="187">
        <v>0</v>
      </c>
      <c r="E1311" s="187">
        <v>68</v>
      </c>
      <c r="F1311" s="187">
        <v>0</v>
      </c>
      <c r="G1311" s="187">
        <v>75</v>
      </c>
    </row>
    <row r="1312" spans="3:7" s="172" customFormat="1" ht="15" customHeight="1" x14ac:dyDescent="0.25">
      <c r="C1312" s="178">
        <v>39642</v>
      </c>
      <c r="D1312" s="187">
        <v>0</v>
      </c>
      <c r="E1312" s="187">
        <v>66</v>
      </c>
      <c r="F1312" s="187">
        <v>0</v>
      </c>
      <c r="G1312" s="187">
        <v>76</v>
      </c>
    </row>
    <row r="1313" spans="3:7" s="172" customFormat="1" ht="15" customHeight="1" x14ac:dyDescent="0.25">
      <c r="C1313" s="178">
        <v>39643</v>
      </c>
      <c r="D1313" s="187">
        <v>0</v>
      </c>
      <c r="E1313" s="187">
        <v>65</v>
      </c>
      <c r="F1313" s="187">
        <v>7.0000000000000007E-2</v>
      </c>
      <c r="G1313" s="187">
        <v>77</v>
      </c>
    </row>
    <row r="1314" spans="3:7" s="172" customFormat="1" ht="15" customHeight="1" x14ac:dyDescent="0.25">
      <c r="C1314" s="178">
        <v>39644</v>
      </c>
      <c r="D1314" s="187">
        <v>0</v>
      </c>
      <c r="E1314" s="187">
        <v>63</v>
      </c>
      <c r="F1314" s="187">
        <v>0</v>
      </c>
      <c r="G1314" s="187">
        <v>77</v>
      </c>
    </row>
    <row r="1315" spans="3:7" s="172" customFormat="1" ht="15" customHeight="1" x14ac:dyDescent="0.25">
      <c r="C1315" s="178">
        <v>39645</v>
      </c>
      <c r="D1315" s="187">
        <v>0</v>
      </c>
      <c r="E1315" s="187">
        <v>61</v>
      </c>
      <c r="F1315" s="187">
        <v>0</v>
      </c>
      <c r="G1315" s="187">
        <v>76</v>
      </c>
    </row>
    <row r="1316" spans="3:7" s="172" customFormat="1" ht="15" customHeight="1" x14ac:dyDescent="0.25">
      <c r="C1316" s="178">
        <v>39646</v>
      </c>
      <c r="D1316" s="187">
        <v>0</v>
      </c>
      <c r="E1316" s="187">
        <v>59</v>
      </c>
      <c r="F1316" s="187">
        <v>0</v>
      </c>
      <c r="G1316" s="187">
        <v>77</v>
      </c>
    </row>
    <row r="1317" spans="3:7" s="172" customFormat="1" ht="15" customHeight="1" x14ac:dyDescent="0.25">
      <c r="C1317" s="178">
        <v>39647</v>
      </c>
      <c r="D1317" s="187">
        <v>0</v>
      </c>
      <c r="E1317" s="187">
        <v>59</v>
      </c>
      <c r="F1317" s="187">
        <v>0.13</v>
      </c>
      <c r="G1317" s="187">
        <v>79</v>
      </c>
    </row>
    <row r="1318" spans="3:7" s="172" customFormat="1" ht="15" customHeight="1" x14ac:dyDescent="0.25">
      <c r="C1318" s="178">
        <v>39648</v>
      </c>
      <c r="D1318" s="187">
        <v>0</v>
      </c>
      <c r="E1318" s="187">
        <v>60</v>
      </c>
      <c r="F1318" s="187">
        <v>0</v>
      </c>
      <c r="G1318" s="187">
        <v>82</v>
      </c>
    </row>
    <row r="1319" spans="3:7" s="172" customFormat="1" ht="15" customHeight="1" x14ac:dyDescent="0.25">
      <c r="C1319" s="178">
        <v>39649</v>
      </c>
      <c r="D1319" s="187">
        <v>0</v>
      </c>
      <c r="E1319" s="187">
        <v>58</v>
      </c>
      <c r="F1319" s="187">
        <v>1.1499999999999999</v>
      </c>
      <c r="G1319" s="187">
        <v>76</v>
      </c>
    </row>
    <row r="1320" spans="3:7" s="172" customFormat="1" ht="15" customHeight="1" x14ac:dyDescent="0.25">
      <c r="C1320" s="178">
        <v>39650</v>
      </c>
      <c r="D1320" s="187">
        <v>0</v>
      </c>
      <c r="E1320" s="187">
        <v>59</v>
      </c>
      <c r="F1320" s="187">
        <v>0.14000000000000001</v>
      </c>
      <c r="G1320" s="187">
        <v>76</v>
      </c>
    </row>
    <row r="1321" spans="3:7" s="172" customFormat="1" ht="15" customHeight="1" x14ac:dyDescent="0.25">
      <c r="C1321" s="178">
        <v>39651</v>
      </c>
      <c r="D1321" s="187">
        <v>0</v>
      </c>
      <c r="E1321" s="187">
        <v>61</v>
      </c>
      <c r="F1321" s="187">
        <v>0.25</v>
      </c>
      <c r="G1321" s="187">
        <v>70</v>
      </c>
    </row>
    <row r="1322" spans="3:7" s="172" customFormat="1" ht="15" customHeight="1" x14ac:dyDescent="0.25">
      <c r="C1322" s="178">
        <v>39652</v>
      </c>
      <c r="D1322" s="187">
        <v>0</v>
      </c>
      <c r="E1322" s="187">
        <v>61</v>
      </c>
      <c r="F1322" s="187">
        <v>0.66</v>
      </c>
      <c r="G1322" s="187">
        <v>69</v>
      </c>
    </row>
    <row r="1323" spans="3:7" s="172" customFormat="1" ht="15" customHeight="1" x14ac:dyDescent="0.25">
      <c r="C1323" s="178">
        <v>39653</v>
      </c>
      <c r="D1323" s="187">
        <v>0</v>
      </c>
      <c r="E1323" s="187">
        <v>59</v>
      </c>
      <c r="F1323" s="187">
        <v>2.16</v>
      </c>
      <c r="G1323" s="187">
        <v>76</v>
      </c>
    </row>
    <row r="1324" spans="3:7" s="172" customFormat="1" ht="15" customHeight="1" x14ac:dyDescent="0.25">
      <c r="C1324" s="178">
        <v>39654</v>
      </c>
      <c r="D1324" s="187">
        <v>0</v>
      </c>
      <c r="E1324" s="187">
        <v>61</v>
      </c>
      <c r="F1324" s="187">
        <v>0</v>
      </c>
      <c r="G1324" s="187">
        <v>72</v>
      </c>
    </row>
    <row r="1325" spans="3:7" s="172" customFormat="1" ht="15" customHeight="1" x14ac:dyDescent="0.25">
      <c r="C1325" s="178">
        <v>39655</v>
      </c>
      <c r="D1325" s="187">
        <v>0</v>
      </c>
      <c r="E1325" s="187">
        <v>65</v>
      </c>
      <c r="F1325" s="187">
        <v>0</v>
      </c>
      <c r="G1325" s="187">
        <v>76</v>
      </c>
    </row>
    <row r="1326" spans="3:7" s="172" customFormat="1" ht="15" customHeight="1" x14ac:dyDescent="0.25">
      <c r="C1326" s="178">
        <v>39656</v>
      </c>
      <c r="D1326" s="187">
        <v>0</v>
      </c>
      <c r="E1326" s="187">
        <v>60</v>
      </c>
      <c r="F1326" s="187">
        <v>0.19</v>
      </c>
      <c r="G1326" s="187">
        <v>73</v>
      </c>
    </row>
    <row r="1327" spans="3:7" s="172" customFormat="1" ht="15" customHeight="1" x14ac:dyDescent="0.25">
      <c r="C1327" s="178">
        <v>39657</v>
      </c>
      <c r="D1327" s="187">
        <v>0</v>
      </c>
      <c r="E1327" s="187">
        <v>59</v>
      </c>
      <c r="F1327" s="187">
        <v>0</v>
      </c>
      <c r="G1327" s="187">
        <v>75</v>
      </c>
    </row>
    <row r="1328" spans="3:7" s="172" customFormat="1" ht="15" customHeight="1" x14ac:dyDescent="0.25">
      <c r="C1328" s="178">
        <v>39658</v>
      </c>
      <c r="D1328" s="187">
        <v>0</v>
      </c>
      <c r="E1328" s="187">
        <v>62</v>
      </c>
      <c r="F1328" s="187">
        <v>0</v>
      </c>
      <c r="G1328" s="187">
        <v>79</v>
      </c>
    </row>
    <row r="1329" spans="3:7" s="172" customFormat="1" ht="15" customHeight="1" x14ac:dyDescent="0.25">
      <c r="C1329" s="178">
        <v>39659</v>
      </c>
      <c r="D1329" s="187">
        <v>0</v>
      </c>
      <c r="E1329" s="187">
        <v>63</v>
      </c>
      <c r="F1329" s="187">
        <v>0</v>
      </c>
      <c r="G1329" s="187">
        <v>74</v>
      </c>
    </row>
    <row r="1330" spans="3:7" s="172" customFormat="1" ht="15" customHeight="1" x14ac:dyDescent="0.25">
      <c r="C1330" s="178">
        <v>39660</v>
      </c>
      <c r="D1330" s="187">
        <v>0</v>
      </c>
      <c r="E1330" s="187">
        <v>61</v>
      </c>
      <c r="F1330" s="187">
        <v>0.04</v>
      </c>
      <c r="G1330" s="187">
        <v>76</v>
      </c>
    </row>
    <row r="1331" spans="3:7" s="172" customFormat="1" ht="15" customHeight="1" x14ac:dyDescent="0.25">
      <c r="C1331" s="178">
        <v>39661</v>
      </c>
      <c r="D1331" s="187">
        <v>0</v>
      </c>
      <c r="E1331" s="187">
        <v>62</v>
      </c>
      <c r="F1331" s="187">
        <v>0</v>
      </c>
      <c r="G1331" s="187">
        <v>74</v>
      </c>
    </row>
    <row r="1332" spans="3:7" s="172" customFormat="1" ht="15" customHeight="1" x14ac:dyDescent="0.25">
      <c r="C1332" s="178">
        <v>39662</v>
      </c>
      <c r="D1332" s="187">
        <v>0</v>
      </c>
      <c r="E1332" s="187">
        <v>66</v>
      </c>
      <c r="F1332" s="187">
        <v>0.55000000000000004</v>
      </c>
      <c r="G1332" s="187">
        <v>71</v>
      </c>
    </row>
    <row r="1333" spans="3:7" s="172" customFormat="1" ht="15" customHeight="1" x14ac:dyDescent="0.25">
      <c r="C1333" s="178">
        <v>39663</v>
      </c>
      <c r="D1333" s="187">
        <v>0</v>
      </c>
      <c r="E1333" s="187">
        <v>59</v>
      </c>
      <c r="F1333" s="187">
        <v>0.33</v>
      </c>
      <c r="G1333" s="187">
        <v>72</v>
      </c>
    </row>
    <row r="1334" spans="3:7" s="172" customFormat="1" ht="15" customHeight="1" x14ac:dyDescent="0.25">
      <c r="C1334" s="178">
        <v>39664</v>
      </c>
      <c r="D1334" s="187">
        <v>0</v>
      </c>
      <c r="E1334" s="187">
        <v>58</v>
      </c>
      <c r="F1334" s="187">
        <v>0</v>
      </c>
      <c r="G1334" s="187">
        <v>75</v>
      </c>
    </row>
    <row r="1335" spans="3:7" s="172" customFormat="1" ht="15" customHeight="1" x14ac:dyDescent="0.25">
      <c r="C1335" s="178">
        <v>39665</v>
      </c>
      <c r="D1335" s="187">
        <v>0.01</v>
      </c>
      <c r="E1335" s="187">
        <v>59</v>
      </c>
      <c r="F1335" s="187">
        <v>0</v>
      </c>
      <c r="G1335" s="187">
        <v>69</v>
      </c>
    </row>
    <row r="1336" spans="3:7" s="172" customFormat="1" ht="15" customHeight="1" x14ac:dyDescent="0.25">
      <c r="C1336" s="178">
        <v>39666</v>
      </c>
      <c r="D1336" s="187">
        <v>0</v>
      </c>
      <c r="E1336" s="187">
        <v>59</v>
      </c>
      <c r="F1336" s="187">
        <v>0.28000000000000003</v>
      </c>
      <c r="G1336" s="187">
        <v>65</v>
      </c>
    </row>
    <row r="1337" spans="3:7" s="172" customFormat="1" ht="15" customHeight="1" x14ac:dyDescent="0.25">
      <c r="C1337" s="178">
        <v>39667</v>
      </c>
      <c r="D1337" s="187">
        <v>0</v>
      </c>
      <c r="E1337" s="187">
        <v>60</v>
      </c>
      <c r="F1337" s="187">
        <v>0.14000000000000001</v>
      </c>
      <c r="G1337" s="187">
        <v>67</v>
      </c>
    </row>
    <row r="1338" spans="3:7" s="172" customFormat="1" ht="15" customHeight="1" x14ac:dyDescent="0.25">
      <c r="C1338" s="178">
        <v>39668</v>
      </c>
      <c r="D1338" s="187">
        <v>0</v>
      </c>
      <c r="E1338" s="187">
        <v>61</v>
      </c>
      <c r="F1338" s="187">
        <v>1.31</v>
      </c>
      <c r="G1338" s="187">
        <v>69</v>
      </c>
    </row>
    <row r="1339" spans="3:7" s="172" customFormat="1" ht="15" customHeight="1" x14ac:dyDescent="0.25">
      <c r="C1339" s="178">
        <v>39669</v>
      </c>
      <c r="D1339" s="187">
        <v>0</v>
      </c>
      <c r="E1339" s="187">
        <v>62</v>
      </c>
      <c r="F1339" s="187">
        <v>0</v>
      </c>
      <c r="G1339" s="187">
        <v>70</v>
      </c>
    </row>
    <row r="1340" spans="3:7" s="172" customFormat="1" ht="15" customHeight="1" x14ac:dyDescent="0.25">
      <c r="C1340" s="178">
        <v>39670</v>
      </c>
      <c r="D1340" s="187">
        <v>0</v>
      </c>
      <c r="E1340" s="187">
        <v>66</v>
      </c>
      <c r="F1340" s="187">
        <v>1.25</v>
      </c>
      <c r="G1340" s="187">
        <v>70</v>
      </c>
    </row>
    <row r="1341" spans="3:7" s="172" customFormat="1" ht="15" customHeight="1" x14ac:dyDescent="0.25">
      <c r="C1341" s="178">
        <v>39671</v>
      </c>
      <c r="D1341" s="187">
        <v>0</v>
      </c>
      <c r="E1341" s="187">
        <v>66</v>
      </c>
      <c r="F1341" s="187">
        <v>0.06</v>
      </c>
      <c r="G1341" s="187">
        <v>66</v>
      </c>
    </row>
    <row r="1342" spans="3:7" s="172" customFormat="1" ht="15" customHeight="1" x14ac:dyDescent="0.25">
      <c r="C1342" s="178">
        <v>39672</v>
      </c>
      <c r="D1342" s="187">
        <v>0</v>
      </c>
      <c r="E1342" s="187">
        <v>64</v>
      </c>
      <c r="F1342" s="187">
        <v>0.1</v>
      </c>
      <c r="G1342" s="187">
        <v>68</v>
      </c>
    </row>
    <row r="1343" spans="3:7" s="172" customFormat="1" ht="15" customHeight="1" x14ac:dyDescent="0.25">
      <c r="C1343" s="178">
        <v>39673</v>
      </c>
      <c r="D1343" s="187">
        <v>0</v>
      </c>
      <c r="E1343" s="187">
        <v>68</v>
      </c>
      <c r="F1343" s="187">
        <v>0</v>
      </c>
      <c r="G1343" s="187">
        <v>72</v>
      </c>
    </row>
    <row r="1344" spans="3:7" s="172" customFormat="1" ht="15" customHeight="1" x14ac:dyDescent="0.25">
      <c r="C1344" s="178">
        <v>39674</v>
      </c>
      <c r="D1344" s="187">
        <v>0</v>
      </c>
      <c r="E1344" s="187">
        <v>62</v>
      </c>
      <c r="F1344" s="187">
        <v>0.09</v>
      </c>
      <c r="G1344" s="187">
        <v>70</v>
      </c>
    </row>
    <row r="1345" spans="3:7" s="172" customFormat="1" ht="15" customHeight="1" x14ac:dyDescent="0.25">
      <c r="C1345" s="178">
        <v>39675</v>
      </c>
      <c r="D1345" s="187">
        <v>0</v>
      </c>
      <c r="E1345" s="187">
        <v>63</v>
      </c>
      <c r="F1345" s="187">
        <v>0.35</v>
      </c>
      <c r="G1345" s="187">
        <v>70</v>
      </c>
    </row>
    <row r="1346" spans="3:7" s="172" customFormat="1" ht="15" customHeight="1" x14ac:dyDescent="0.25">
      <c r="C1346" s="178">
        <v>39676</v>
      </c>
      <c r="D1346" s="187">
        <v>0</v>
      </c>
      <c r="E1346" s="187">
        <v>64</v>
      </c>
      <c r="F1346" s="187">
        <v>0</v>
      </c>
      <c r="G1346" s="187">
        <v>73</v>
      </c>
    </row>
    <row r="1347" spans="3:7" s="172" customFormat="1" ht="15" customHeight="1" x14ac:dyDescent="0.25">
      <c r="C1347" s="178">
        <v>39677</v>
      </c>
      <c r="D1347" s="187">
        <v>0</v>
      </c>
      <c r="E1347" s="187">
        <v>65</v>
      </c>
      <c r="F1347" s="187">
        <v>0</v>
      </c>
      <c r="G1347" s="187">
        <v>74</v>
      </c>
    </row>
    <row r="1348" spans="3:7" s="172" customFormat="1" ht="15" customHeight="1" x14ac:dyDescent="0.25">
      <c r="C1348" s="178">
        <v>39678</v>
      </c>
      <c r="D1348" s="187">
        <v>0</v>
      </c>
      <c r="E1348" s="187">
        <v>64</v>
      </c>
      <c r="F1348" s="187">
        <v>0</v>
      </c>
      <c r="G1348" s="187">
        <v>78</v>
      </c>
    </row>
    <row r="1349" spans="3:7" s="172" customFormat="1" ht="15" customHeight="1" x14ac:dyDescent="0.25">
      <c r="C1349" s="178">
        <v>39679</v>
      </c>
      <c r="D1349" s="187">
        <v>0</v>
      </c>
      <c r="E1349" s="187">
        <v>65</v>
      </c>
      <c r="F1349" s="187">
        <v>0.01</v>
      </c>
      <c r="G1349" s="187">
        <v>70</v>
      </c>
    </row>
    <row r="1350" spans="3:7" s="172" customFormat="1" ht="15" customHeight="1" x14ac:dyDescent="0.25">
      <c r="C1350" s="178">
        <v>39680</v>
      </c>
      <c r="D1350" s="187">
        <v>0</v>
      </c>
      <c r="E1350" s="187">
        <v>68</v>
      </c>
      <c r="F1350" s="187">
        <v>0</v>
      </c>
      <c r="G1350" s="187">
        <v>66</v>
      </c>
    </row>
    <row r="1351" spans="3:7" s="172" customFormat="1" ht="15" customHeight="1" x14ac:dyDescent="0.25">
      <c r="C1351" s="178">
        <v>39681</v>
      </c>
      <c r="D1351" s="187">
        <v>0</v>
      </c>
      <c r="E1351" s="187">
        <v>66</v>
      </c>
      <c r="F1351" s="187">
        <v>0</v>
      </c>
      <c r="G1351" s="187">
        <v>69</v>
      </c>
    </row>
    <row r="1352" spans="3:7" s="172" customFormat="1" ht="15" customHeight="1" x14ac:dyDescent="0.25">
      <c r="C1352" s="178">
        <v>39682</v>
      </c>
      <c r="D1352" s="187">
        <v>0</v>
      </c>
      <c r="E1352" s="187">
        <v>64</v>
      </c>
      <c r="F1352" s="187">
        <v>0</v>
      </c>
      <c r="G1352" s="187">
        <v>71</v>
      </c>
    </row>
    <row r="1353" spans="3:7" s="172" customFormat="1" ht="15" customHeight="1" x14ac:dyDescent="0.25">
      <c r="C1353" s="178">
        <v>39683</v>
      </c>
      <c r="D1353" s="187">
        <v>0</v>
      </c>
      <c r="E1353" s="187">
        <v>65</v>
      </c>
      <c r="F1353" s="187">
        <v>0</v>
      </c>
      <c r="G1353" s="187">
        <v>70</v>
      </c>
    </row>
    <row r="1354" spans="3:7" s="172" customFormat="1" ht="15" customHeight="1" x14ac:dyDescent="0.25">
      <c r="C1354" s="178">
        <v>39684</v>
      </c>
      <c r="D1354" s="187">
        <v>0</v>
      </c>
      <c r="E1354" s="187">
        <v>66</v>
      </c>
      <c r="F1354" s="187">
        <v>0</v>
      </c>
      <c r="G1354" s="187">
        <v>69</v>
      </c>
    </row>
    <row r="1355" spans="3:7" s="172" customFormat="1" ht="15" customHeight="1" x14ac:dyDescent="0.25">
      <c r="C1355" s="178">
        <v>39685</v>
      </c>
      <c r="D1355" s="187">
        <v>0</v>
      </c>
      <c r="E1355" s="187">
        <v>65</v>
      </c>
      <c r="F1355" s="187">
        <v>0</v>
      </c>
      <c r="G1355" s="187">
        <v>73</v>
      </c>
    </row>
    <row r="1356" spans="3:7" s="172" customFormat="1" ht="15" customHeight="1" x14ac:dyDescent="0.25">
      <c r="C1356" s="178">
        <v>39686</v>
      </c>
      <c r="D1356" s="187">
        <v>0</v>
      </c>
      <c r="E1356" s="187">
        <v>67</v>
      </c>
      <c r="F1356" s="187">
        <v>0</v>
      </c>
      <c r="G1356" s="187">
        <v>67</v>
      </c>
    </row>
    <row r="1357" spans="3:7" s="172" customFormat="1" ht="15" customHeight="1" x14ac:dyDescent="0.25">
      <c r="C1357" s="178">
        <v>39687</v>
      </c>
      <c r="D1357" s="187">
        <v>0</v>
      </c>
      <c r="E1357" s="187">
        <v>74</v>
      </c>
      <c r="F1357" s="187">
        <v>0</v>
      </c>
      <c r="G1357" s="187">
        <v>66</v>
      </c>
    </row>
    <row r="1358" spans="3:7" s="172" customFormat="1" ht="15" customHeight="1" x14ac:dyDescent="0.25">
      <c r="C1358" s="178">
        <v>39688</v>
      </c>
      <c r="D1358" s="187">
        <v>0</v>
      </c>
      <c r="E1358" s="187">
        <v>76</v>
      </c>
      <c r="F1358" s="187">
        <v>0</v>
      </c>
      <c r="G1358" s="187">
        <v>69</v>
      </c>
    </row>
    <row r="1359" spans="3:7" s="172" customFormat="1" ht="15" customHeight="1" x14ac:dyDescent="0.25">
      <c r="C1359" s="178">
        <v>39689</v>
      </c>
      <c r="D1359" s="187">
        <v>0</v>
      </c>
      <c r="E1359" s="187">
        <v>72</v>
      </c>
      <c r="F1359" s="187">
        <v>0</v>
      </c>
      <c r="G1359" s="187">
        <v>69</v>
      </c>
    </row>
    <row r="1360" spans="3:7" s="172" customFormat="1" ht="15" customHeight="1" x14ac:dyDescent="0.25">
      <c r="C1360" s="178">
        <v>39690</v>
      </c>
      <c r="D1360" s="187">
        <v>0</v>
      </c>
      <c r="E1360" s="187">
        <v>64</v>
      </c>
      <c r="F1360" s="187">
        <v>0</v>
      </c>
      <c r="G1360" s="187">
        <v>73</v>
      </c>
    </row>
    <row r="1361" spans="3:7" s="172" customFormat="1" ht="15" customHeight="1" x14ac:dyDescent="0.25">
      <c r="C1361" s="178">
        <v>39691</v>
      </c>
      <c r="D1361" s="187">
        <v>0</v>
      </c>
      <c r="E1361" s="187">
        <v>62</v>
      </c>
      <c r="F1361" s="187">
        <v>0</v>
      </c>
      <c r="G1361" s="187">
        <v>75</v>
      </c>
    </row>
    <row r="1362" spans="3:7" s="172" customFormat="1" ht="15" customHeight="1" x14ac:dyDescent="0.25">
      <c r="C1362" s="178">
        <v>39692</v>
      </c>
      <c r="D1362" s="187">
        <v>0</v>
      </c>
      <c r="E1362" s="187">
        <v>69</v>
      </c>
      <c r="F1362" s="187">
        <v>0</v>
      </c>
      <c r="G1362" s="187">
        <v>74</v>
      </c>
    </row>
    <row r="1363" spans="3:7" s="172" customFormat="1" ht="15" customHeight="1" x14ac:dyDescent="0.25">
      <c r="C1363" s="178">
        <v>39693</v>
      </c>
      <c r="D1363" s="187">
        <v>0</v>
      </c>
      <c r="E1363" s="187">
        <v>72</v>
      </c>
      <c r="F1363" s="187">
        <v>0</v>
      </c>
      <c r="G1363" s="187">
        <v>70</v>
      </c>
    </row>
    <row r="1364" spans="3:7" s="172" customFormat="1" ht="15" customHeight="1" x14ac:dyDescent="0.25">
      <c r="C1364" s="178">
        <v>39694</v>
      </c>
      <c r="D1364" s="187">
        <v>0</v>
      </c>
      <c r="E1364" s="187">
        <v>73</v>
      </c>
      <c r="F1364" s="187">
        <v>0</v>
      </c>
      <c r="G1364" s="187">
        <v>68</v>
      </c>
    </row>
    <row r="1365" spans="3:7" s="172" customFormat="1" ht="15" customHeight="1" x14ac:dyDescent="0.25">
      <c r="C1365" s="178">
        <v>39695</v>
      </c>
      <c r="D1365" s="187">
        <v>0</v>
      </c>
      <c r="E1365" s="187">
        <v>76</v>
      </c>
      <c r="F1365" s="187">
        <v>0</v>
      </c>
      <c r="G1365" s="187">
        <v>77</v>
      </c>
    </row>
    <row r="1366" spans="3:7" s="172" customFormat="1" ht="15" customHeight="1" x14ac:dyDescent="0.25">
      <c r="C1366" s="178">
        <v>39696</v>
      </c>
      <c r="D1366" s="187">
        <v>0</v>
      </c>
      <c r="E1366" s="187">
        <v>77</v>
      </c>
      <c r="F1366" s="187">
        <v>0</v>
      </c>
      <c r="G1366" s="187">
        <v>79</v>
      </c>
    </row>
    <row r="1367" spans="3:7" s="172" customFormat="1" ht="15" customHeight="1" x14ac:dyDescent="0.25">
      <c r="C1367" s="178">
        <v>39697</v>
      </c>
      <c r="D1367" s="187">
        <v>0</v>
      </c>
      <c r="E1367" s="187">
        <v>75</v>
      </c>
      <c r="F1367" s="187">
        <v>1.86</v>
      </c>
      <c r="G1367" s="187">
        <v>76</v>
      </c>
    </row>
    <row r="1368" spans="3:7" s="172" customFormat="1" ht="15" customHeight="1" x14ac:dyDescent="0.25">
      <c r="C1368" s="178">
        <v>39698</v>
      </c>
      <c r="D1368" s="187">
        <v>0</v>
      </c>
      <c r="E1368" s="187">
        <v>62</v>
      </c>
      <c r="F1368" s="187">
        <v>0.38</v>
      </c>
      <c r="G1368" s="187">
        <v>74</v>
      </c>
    </row>
    <row r="1369" spans="3:7" s="172" customFormat="1" ht="15" customHeight="1" x14ac:dyDescent="0.25">
      <c r="C1369" s="178">
        <v>39699</v>
      </c>
      <c r="D1369" s="187">
        <v>0</v>
      </c>
      <c r="E1369" s="187">
        <v>64</v>
      </c>
      <c r="F1369" s="187">
        <v>0</v>
      </c>
      <c r="G1369" s="187">
        <v>71</v>
      </c>
    </row>
    <row r="1370" spans="3:7" s="172" customFormat="1" ht="15" customHeight="1" x14ac:dyDescent="0.25">
      <c r="C1370" s="178">
        <v>39700</v>
      </c>
      <c r="D1370" s="187">
        <v>0</v>
      </c>
      <c r="E1370" s="187">
        <v>63</v>
      </c>
      <c r="F1370" s="187">
        <v>0.28000000000000003</v>
      </c>
      <c r="G1370" s="187">
        <v>71</v>
      </c>
    </row>
    <row r="1371" spans="3:7" s="172" customFormat="1" ht="15" customHeight="1" x14ac:dyDescent="0.25">
      <c r="C1371" s="178">
        <v>39701</v>
      </c>
      <c r="D1371" s="187">
        <v>0</v>
      </c>
      <c r="E1371" s="187">
        <v>64</v>
      </c>
      <c r="F1371" s="187">
        <v>0</v>
      </c>
      <c r="G1371" s="187">
        <v>64</v>
      </c>
    </row>
    <row r="1372" spans="3:7" s="172" customFormat="1" ht="15" customHeight="1" x14ac:dyDescent="0.25">
      <c r="C1372" s="178">
        <v>39702</v>
      </c>
      <c r="D1372" s="187">
        <v>0</v>
      </c>
      <c r="E1372" s="187">
        <v>61</v>
      </c>
      <c r="F1372" s="187">
        <v>0</v>
      </c>
      <c r="G1372" s="187">
        <v>61</v>
      </c>
    </row>
    <row r="1373" spans="3:7" s="172" customFormat="1" ht="15" customHeight="1" x14ac:dyDescent="0.25">
      <c r="C1373" s="178">
        <v>39703</v>
      </c>
      <c r="D1373" s="187">
        <v>0</v>
      </c>
      <c r="E1373" s="187">
        <v>60</v>
      </c>
      <c r="F1373" s="187">
        <v>0.11</v>
      </c>
      <c r="G1373" s="187">
        <v>63</v>
      </c>
    </row>
    <row r="1374" spans="3:7" s="172" customFormat="1" ht="15" customHeight="1" x14ac:dyDescent="0.25">
      <c r="C1374" s="178">
        <v>39704</v>
      </c>
      <c r="D1374" s="187">
        <v>0</v>
      </c>
      <c r="E1374" s="187">
        <v>61</v>
      </c>
      <c r="F1374" s="187">
        <v>0</v>
      </c>
      <c r="G1374" s="187">
        <v>69</v>
      </c>
    </row>
    <row r="1375" spans="3:7" s="172" customFormat="1" ht="15" customHeight="1" x14ac:dyDescent="0.25">
      <c r="C1375" s="178">
        <v>39705</v>
      </c>
      <c r="D1375" s="187">
        <v>0</v>
      </c>
      <c r="E1375" s="187">
        <v>62</v>
      </c>
      <c r="F1375" s="187">
        <v>0.35</v>
      </c>
      <c r="G1375" s="187">
        <v>70</v>
      </c>
    </row>
    <row r="1376" spans="3:7" s="172" customFormat="1" ht="15" customHeight="1" x14ac:dyDescent="0.25">
      <c r="C1376" s="178">
        <v>39706</v>
      </c>
      <c r="D1376" s="187">
        <v>0</v>
      </c>
      <c r="E1376" s="187">
        <v>60</v>
      </c>
      <c r="F1376" s="187">
        <v>0</v>
      </c>
      <c r="G1376" s="187">
        <v>73</v>
      </c>
    </row>
    <row r="1377" spans="3:7" s="172" customFormat="1" ht="15" customHeight="1" x14ac:dyDescent="0.25">
      <c r="C1377" s="178">
        <v>39707</v>
      </c>
      <c r="D1377" s="187">
        <v>0</v>
      </c>
      <c r="E1377" s="187">
        <v>59</v>
      </c>
      <c r="F1377" s="187">
        <v>0</v>
      </c>
      <c r="G1377" s="187">
        <v>62</v>
      </c>
    </row>
    <row r="1378" spans="3:7" s="172" customFormat="1" ht="15" customHeight="1" x14ac:dyDescent="0.25">
      <c r="C1378" s="178">
        <v>39708</v>
      </c>
      <c r="D1378" s="187">
        <v>0</v>
      </c>
      <c r="E1378" s="187">
        <v>62</v>
      </c>
      <c r="F1378" s="187">
        <v>0</v>
      </c>
      <c r="G1378" s="187">
        <v>62</v>
      </c>
    </row>
    <row r="1379" spans="3:7" s="172" customFormat="1" ht="15" customHeight="1" x14ac:dyDescent="0.25">
      <c r="C1379" s="178">
        <v>39709</v>
      </c>
      <c r="D1379" s="187">
        <v>0</v>
      </c>
      <c r="E1379" s="187">
        <v>60</v>
      </c>
      <c r="F1379" s="187">
        <v>0</v>
      </c>
      <c r="G1379" s="187">
        <v>61</v>
      </c>
    </row>
    <row r="1380" spans="3:7" s="172" customFormat="1" ht="15" customHeight="1" x14ac:dyDescent="0.25">
      <c r="C1380" s="178">
        <v>39710</v>
      </c>
      <c r="D1380" s="187">
        <v>0</v>
      </c>
      <c r="E1380" s="187">
        <v>63</v>
      </c>
      <c r="F1380" s="187">
        <v>0</v>
      </c>
      <c r="G1380" s="187">
        <v>53</v>
      </c>
    </row>
    <row r="1381" spans="3:7" s="172" customFormat="1" ht="15" customHeight="1" x14ac:dyDescent="0.25">
      <c r="C1381" s="178">
        <v>39711</v>
      </c>
      <c r="D1381" s="187">
        <v>0</v>
      </c>
      <c r="E1381" s="187">
        <v>65</v>
      </c>
      <c r="F1381" s="187">
        <v>0</v>
      </c>
      <c r="G1381" s="187">
        <v>55</v>
      </c>
    </row>
    <row r="1382" spans="3:7" s="172" customFormat="1" ht="15" customHeight="1" x14ac:dyDescent="0.25">
      <c r="C1382" s="178">
        <v>39712</v>
      </c>
      <c r="D1382" s="187">
        <v>0</v>
      </c>
      <c r="E1382" s="187">
        <v>63</v>
      </c>
      <c r="F1382" s="187">
        <v>0.31</v>
      </c>
      <c r="G1382" s="187">
        <v>64</v>
      </c>
    </row>
    <row r="1383" spans="3:7" s="172" customFormat="1" ht="15" customHeight="1" x14ac:dyDescent="0.25">
      <c r="C1383" s="178">
        <v>39713</v>
      </c>
      <c r="D1383" s="187">
        <v>0</v>
      </c>
      <c r="E1383" s="187">
        <v>66</v>
      </c>
      <c r="F1383" s="187">
        <v>0</v>
      </c>
      <c r="G1383" s="187">
        <v>57</v>
      </c>
    </row>
    <row r="1384" spans="3:7" s="172" customFormat="1" ht="15" customHeight="1" x14ac:dyDescent="0.25">
      <c r="C1384" s="178">
        <v>39714</v>
      </c>
      <c r="D1384" s="187">
        <v>0</v>
      </c>
      <c r="E1384" s="187">
        <v>68</v>
      </c>
      <c r="F1384" s="187">
        <v>0</v>
      </c>
      <c r="G1384" s="187">
        <v>56</v>
      </c>
    </row>
    <row r="1385" spans="3:7" s="172" customFormat="1" ht="15" customHeight="1" x14ac:dyDescent="0.25">
      <c r="C1385" s="178">
        <v>39715</v>
      </c>
      <c r="D1385" s="187">
        <v>0</v>
      </c>
      <c r="E1385" s="187">
        <v>64</v>
      </c>
      <c r="F1385" s="187">
        <v>0</v>
      </c>
      <c r="G1385" s="187">
        <v>56</v>
      </c>
    </row>
    <row r="1386" spans="3:7" s="172" customFormat="1" ht="15" customHeight="1" x14ac:dyDescent="0.25">
      <c r="C1386" s="178">
        <v>39716</v>
      </c>
      <c r="D1386" s="187">
        <v>0</v>
      </c>
      <c r="E1386" s="187">
        <v>66</v>
      </c>
      <c r="F1386" s="187">
        <v>0</v>
      </c>
      <c r="G1386" s="187">
        <v>58</v>
      </c>
    </row>
    <row r="1387" spans="3:7" s="172" customFormat="1" ht="15" customHeight="1" x14ac:dyDescent="0.25">
      <c r="C1387" s="178">
        <v>39717</v>
      </c>
      <c r="D1387" s="187">
        <v>0</v>
      </c>
      <c r="E1387" s="187">
        <v>65</v>
      </c>
      <c r="F1387" s="187">
        <v>1.65</v>
      </c>
      <c r="G1387" s="187">
        <v>62</v>
      </c>
    </row>
    <row r="1388" spans="3:7" s="172" customFormat="1" ht="15" customHeight="1" x14ac:dyDescent="0.25">
      <c r="C1388" s="178">
        <v>39718</v>
      </c>
      <c r="D1388" s="187">
        <v>0</v>
      </c>
      <c r="E1388" s="187">
        <v>65</v>
      </c>
      <c r="F1388" s="187">
        <v>0.83</v>
      </c>
      <c r="G1388" s="187">
        <v>65</v>
      </c>
    </row>
    <row r="1389" spans="3:7" s="172" customFormat="1" ht="15" customHeight="1" x14ac:dyDescent="0.25">
      <c r="C1389" s="178">
        <v>39719</v>
      </c>
      <c r="D1389" s="187">
        <v>0</v>
      </c>
      <c r="E1389" s="187">
        <v>60</v>
      </c>
      <c r="F1389" s="187">
        <v>0.6</v>
      </c>
      <c r="G1389" s="187">
        <v>66</v>
      </c>
    </row>
    <row r="1390" spans="3:7" s="172" customFormat="1" ht="15" customHeight="1" x14ac:dyDescent="0.25">
      <c r="C1390" s="178">
        <v>39720</v>
      </c>
      <c r="D1390" s="187">
        <v>0</v>
      </c>
      <c r="E1390" s="187">
        <v>60</v>
      </c>
      <c r="F1390" s="187">
        <v>0.08</v>
      </c>
      <c r="G1390" s="187">
        <v>66</v>
      </c>
    </row>
    <row r="1391" spans="3:7" s="172" customFormat="1" ht="15" customHeight="1" x14ac:dyDescent="0.25">
      <c r="C1391" s="178">
        <v>39721</v>
      </c>
      <c r="D1391" s="187">
        <v>0</v>
      </c>
      <c r="E1391" s="187">
        <v>64</v>
      </c>
      <c r="F1391" s="187">
        <v>0</v>
      </c>
      <c r="G1391" s="187">
        <v>62</v>
      </c>
    </row>
    <row r="1392" spans="3:7" s="172" customFormat="1" ht="15" customHeight="1" x14ac:dyDescent="0.25">
      <c r="C1392" s="178">
        <v>39722</v>
      </c>
      <c r="D1392" s="187">
        <v>0</v>
      </c>
      <c r="E1392" s="187">
        <v>66</v>
      </c>
      <c r="F1392" s="187">
        <v>0.4</v>
      </c>
      <c r="G1392" s="187">
        <v>64</v>
      </c>
    </row>
    <row r="1393" spans="3:7" s="172" customFormat="1" ht="15" customHeight="1" x14ac:dyDescent="0.25">
      <c r="C1393" s="178">
        <v>39723</v>
      </c>
      <c r="D1393" s="187">
        <v>0</v>
      </c>
      <c r="E1393" s="187">
        <v>67</v>
      </c>
      <c r="F1393" s="187">
        <v>7.0000000000000007E-2</v>
      </c>
      <c r="G1393" s="187">
        <v>57</v>
      </c>
    </row>
    <row r="1394" spans="3:7" s="172" customFormat="1" ht="15" customHeight="1" x14ac:dyDescent="0.25">
      <c r="C1394" s="178">
        <v>39724</v>
      </c>
      <c r="D1394" s="187">
        <v>0.12</v>
      </c>
      <c r="E1394" s="187">
        <v>65</v>
      </c>
      <c r="F1394" s="187">
        <v>0</v>
      </c>
      <c r="G1394" s="187">
        <v>56</v>
      </c>
    </row>
    <row r="1395" spans="3:7" s="172" customFormat="1" ht="15" customHeight="1" x14ac:dyDescent="0.25">
      <c r="C1395" s="178">
        <v>39725</v>
      </c>
      <c r="D1395" s="187">
        <v>0.03</v>
      </c>
      <c r="E1395" s="187">
        <v>64</v>
      </c>
      <c r="F1395" s="187">
        <v>0</v>
      </c>
      <c r="G1395" s="187">
        <v>55</v>
      </c>
    </row>
    <row r="1396" spans="3:7" s="172" customFormat="1" ht="15" customHeight="1" x14ac:dyDescent="0.25">
      <c r="C1396" s="178">
        <v>39726</v>
      </c>
      <c r="D1396" s="187">
        <v>0</v>
      </c>
      <c r="E1396" s="187">
        <v>65</v>
      </c>
      <c r="F1396" s="187">
        <v>0</v>
      </c>
      <c r="G1396" s="187">
        <v>51</v>
      </c>
    </row>
    <row r="1397" spans="3:7" s="172" customFormat="1" ht="15" customHeight="1" x14ac:dyDescent="0.25">
      <c r="C1397" s="178">
        <v>39727</v>
      </c>
      <c r="D1397" s="187">
        <v>0</v>
      </c>
      <c r="E1397" s="187">
        <v>66</v>
      </c>
      <c r="F1397" s="187">
        <v>0</v>
      </c>
      <c r="G1397" s="187">
        <v>53</v>
      </c>
    </row>
    <row r="1398" spans="3:7" s="172" customFormat="1" ht="15" customHeight="1" x14ac:dyDescent="0.25">
      <c r="C1398" s="178">
        <v>39728</v>
      </c>
      <c r="D1398" s="187">
        <v>0</v>
      </c>
      <c r="E1398" s="187">
        <v>65</v>
      </c>
      <c r="F1398" s="187">
        <v>0</v>
      </c>
      <c r="G1398" s="187">
        <v>55</v>
      </c>
    </row>
    <row r="1399" spans="3:7" s="172" customFormat="1" ht="15" customHeight="1" x14ac:dyDescent="0.25">
      <c r="C1399" s="178">
        <v>39729</v>
      </c>
      <c r="D1399" s="187">
        <v>0</v>
      </c>
      <c r="E1399" s="187">
        <v>66</v>
      </c>
      <c r="F1399" s="187">
        <v>0</v>
      </c>
      <c r="G1399" s="187">
        <v>59</v>
      </c>
    </row>
    <row r="1400" spans="3:7" s="172" customFormat="1" ht="15" customHeight="1" x14ac:dyDescent="0.25">
      <c r="C1400" s="178">
        <v>39730</v>
      </c>
      <c r="D1400" s="187">
        <v>0</v>
      </c>
      <c r="E1400" s="187">
        <v>62</v>
      </c>
      <c r="F1400" s="187">
        <v>0.01</v>
      </c>
      <c r="G1400" s="187">
        <v>66</v>
      </c>
    </row>
    <row r="1401" spans="3:7" s="172" customFormat="1" ht="15" customHeight="1" x14ac:dyDescent="0.25">
      <c r="C1401" s="178">
        <v>39731</v>
      </c>
      <c r="D1401" s="187">
        <v>0</v>
      </c>
      <c r="E1401" s="187">
        <v>57</v>
      </c>
      <c r="F1401" s="187">
        <v>0</v>
      </c>
      <c r="G1401" s="187">
        <v>64</v>
      </c>
    </row>
    <row r="1402" spans="3:7" s="172" customFormat="1" ht="15" customHeight="1" x14ac:dyDescent="0.25">
      <c r="C1402" s="178">
        <v>39732</v>
      </c>
      <c r="D1402" s="187">
        <v>0</v>
      </c>
      <c r="E1402" s="187">
        <v>61</v>
      </c>
      <c r="F1402" s="187">
        <v>0</v>
      </c>
      <c r="G1402" s="187">
        <v>61</v>
      </c>
    </row>
    <row r="1403" spans="3:7" s="172" customFormat="1" ht="15" customHeight="1" x14ac:dyDescent="0.25">
      <c r="C1403" s="178">
        <v>39733</v>
      </c>
      <c r="D1403" s="187">
        <v>0</v>
      </c>
      <c r="E1403" s="187">
        <v>63</v>
      </c>
      <c r="F1403" s="187">
        <v>0</v>
      </c>
      <c r="G1403" s="187">
        <v>58</v>
      </c>
    </row>
    <row r="1404" spans="3:7" s="172" customFormat="1" ht="15" customHeight="1" x14ac:dyDescent="0.25">
      <c r="C1404" s="178">
        <v>39734</v>
      </c>
      <c r="D1404" s="187">
        <v>0</v>
      </c>
      <c r="E1404" s="187">
        <v>64</v>
      </c>
      <c r="F1404" s="187">
        <v>0</v>
      </c>
      <c r="G1404" s="187">
        <v>57</v>
      </c>
    </row>
    <row r="1405" spans="3:7" s="172" customFormat="1" ht="15" customHeight="1" x14ac:dyDescent="0.25">
      <c r="C1405" s="178">
        <v>39735</v>
      </c>
      <c r="D1405" s="187">
        <v>0</v>
      </c>
      <c r="E1405" s="187">
        <v>65</v>
      </c>
      <c r="F1405" s="187">
        <v>0</v>
      </c>
      <c r="G1405" s="187">
        <v>60</v>
      </c>
    </row>
    <row r="1406" spans="3:7" s="172" customFormat="1" ht="15" customHeight="1" x14ac:dyDescent="0.25">
      <c r="C1406" s="178">
        <v>39736</v>
      </c>
      <c r="D1406" s="187">
        <v>0</v>
      </c>
      <c r="E1406" s="187">
        <v>68</v>
      </c>
      <c r="F1406" s="187">
        <v>0</v>
      </c>
      <c r="G1406" s="187">
        <v>58</v>
      </c>
    </row>
    <row r="1407" spans="3:7" s="172" customFormat="1" ht="15" customHeight="1" x14ac:dyDescent="0.25">
      <c r="C1407" s="178">
        <v>39737</v>
      </c>
      <c r="D1407" s="187">
        <v>0</v>
      </c>
      <c r="E1407" s="187">
        <v>69</v>
      </c>
      <c r="F1407" s="187">
        <v>0</v>
      </c>
      <c r="G1407" s="187">
        <v>63</v>
      </c>
    </row>
    <row r="1408" spans="3:7" s="172" customFormat="1" ht="15" customHeight="1" x14ac:dyDescent="0.25">
      <c r="C1408" s="178">
        <v>39738</v>
      </c>
      <c r="D1408" s="187">
        <v>0</v>
      </c>
      <c r="E1408" s="187">
        <v>70</v>
      </c>
      <c r="F1408" s="187">
        <v>0</v>
      </c>
      <c r="G1408" s="187">
        <v>53</v>
      </c>
    </row>
    <row r="1409" spans="3:7" s="172" customFormat="1" ht="15" customHeight="1" x14ac:dyDescent="0.25">
      <c r="C1409" s="178">
        <v>39739</v>
      </c>
      <c r="D1409" s="187">
        <v>0</v>
      </c>
      <c r="E1409" s="187">
        <v>59</v>
      </c>
      <c r="F1409" s="187">
        <v>0</v>
      </c>
      <c r="G1409" s="187">
        <v>47</v>
      </c>
    </row>
    <row r="1410" spans="3:7" s="172" customFormat="1" ht="15" customHeight="1" x14ac:dyDescent="0.25">
      <c r="C1410" s="178">
        <v>39740</v>
      </c>
      <c r="D1410" s="187">
        <v>0</v>
      </c>
      <c r="E1410" s="187">
        <v>56</v>
      </c>
      <c r="F1410" s="187">
        <v>0</v>
      </c>
      <c r="G1410" s="187">
        <v>45</v>
      </c>
    </row>
    <row r="1411" spans="3:7" s="172" customFormat="1" ht="15" customHeight="1" x14ac:dyDescent="0.25">
      <c r="C1411" s="178">
        <v>39741</v>
      </c>
      <c r="D1411" s="187">
        <v>0</v>
      </c>
      <c r="E1411" s="187">
        <v>58</v>
      </c>
      <c r="F1411" s="187">
        <v>0</v>
      </c>
      <c r="G1411" s="187">
        <v>47</v>
      </c>
    </row>
    <row r="1412" spans="3:7" s="172" customFormat="1" ht="15" customHeight="1" x14ac:dyDescent="0.25">
      <c r="C1412" s="178">
        <v>39742</v>
      </c>
      <c r="D1412" s="187">
        <v>0</v>
      </c>
      <c r="E1412" s="187">
        <v>64</v>
      </c>
      <c r="F1412" s="187">
        <v>0.01</v>
      </c>
      <c r="G1412" s="187">
        <v>52</v>
      </c>
    </row>
    <row r="1413" spans="3:7" s="172" customFormat="1" ht="15" customHeight="1" x14ac:dyDescent="0.25">
      <c r="C1413" s="178">
        <v>39743</v>
      </c>
      <c r="D1413" s="187">
        <v>0</v>
      </c>
      <c r="E1413" s="187">
        <v>68</v>
      </c>
      <c r="F1413" s="187">
        <v>0.03</v>
      </c>
      <c r="G1413" s="187">
        <v>45</v>
      </c>
    </row>
    <row r="1414" spans="3:7" s="172" customFormat="1" ht="15" customHeight="1" x14ac:dyDescent="0.25">
      <c r="C1414" s="178">
        <v>39744</v>
      </c>
      <c r="D1414" s="187">
        <v>0</v>
      </c>
      <c r="E1414" s="187">
        <v>69</v>
      </c>
      <c r="F1414" s="187">
        <v>0</v>
      </c>
      <c r="G1414" s="187">
        <v>42</v>
      </c>
    </row>
    <row r="1415" spans="3:7" s="172" customFormat="1" ht="15" customHeight="1" x14ac:dyDescent="0.25">
      <c r="C1415" s="178">
        <v>39745</v>
      </c>
      <c r="D1415" s="187">
        <v>0</v>
      </c>
      <c r="E1415" s="187">
        <v>68</v>
      </c>
      <c r="F1415" s="187">
        <v>0</v>
      </c>
      <c r="G1415" s="187">
        <v>49</v>
      </c>
    </row>
    <row r="1416" spans="3:7" s="172" customFormat="1" ht="15" customHeight="1" x14ac:dyDescent="0.25">
      <c r="C1416" s="178">
        <v>39746</v>
      </c>
      <c r="D1416" s="187">
        <v>0</v>
      </c>
      <c r="E1416" s="187">
        <v>68</v>
      </c>
      <c r="F1416" s="187">
        <v>0.16</v>
      </c>
      <c r="G1416" s="187">
        <v>56</v>
      </c>
    </row>
    <row r="1417" spans="3:7" s="172" customFormat="1" ht="15" customHeight="1" x14ac:dyDescent="0.25">
      <c r="C1417" s="178">
        <v>39747</v>
      </c>
      <c r="D1417" s="187">
        <v>0</v>
      </c>
      <c r="E1417" s="187">
        <v>60</v>
      </c>
      <c r="F1417" s="187">
        <v>0.33</v>
      </c>
      <c r="G1417" s="187">
        <v>57</v>
      </c>
    </row>
    <row r="1418" spans="3:7" s="172" customFormat="1" ht="15" customHeight="1" x14ac:dyDescent="0.25">
      <c r="C1418" s="178">
        <v>39748</v>
      </c>
      <c r="D1418" s="187">
        <v>0</v>
      </c>
      <c r="E1418" s="187">
        <v>55</v>
      </c>
      <c r="F1418" s="187">
        <v>0</v>
      </c>
      <c r="G1418" s="187">
        <v>54</v>
      </c>
    </row>
    <row r="1419" spans="3:7" s="172" customFormat="1" ht="15" customHeight="1" x14ac:dyDescent="0.25">
      <c r="C1419" s="178">
        <v>39749</v>
      </c>
      <c r="D1419" s="187">
        <v>0</v>
      </c>
      <c r="E1419" s="187">
        <v>58</v>
      </c>
      <c r="F1419" s="187">
        <v>0.4</v>
      </c>
      <c r="G1419" s="187">
        <v>47</v>
      </c>
    </row>
    <row r="1420" spans="3:7" s="172" customFormat="1" ht="15" customHeight="1" x14ac:dyDescent="0.25">
      <c r="C1420" s="178">
        <v>39750</v>
      </c>
      <c r="D1420" s="187">
        <v>0</v>
      </c>
      <c r="E1420" s="187">
        <v>56</v>
      </c>
      <c r="F1420" s="187">
        <v>0</v>
      </c>
      <c r="G1420" s="187">
        <v>41</v>
      </c>
    </row>
    <row r="1421" spans="3:7" s="172" customFormat="1" ht="15" customHeight="1" x14ac:dyDescent="0.25">
      <c r="C1421" s="178">
        <v>39751</v>
      </c>
      <c r="D1421" s="187">
        <v>0.02</v>
      </c>
      <c r="E1421" s="187">
        <v>59</v>
      </c>
      <c r="F1421" s="187">
        <v>0</v>
      </c>
      <c r="G1421" s="187">
        <v>40</v>
      </c>
    </row>
    <row r="1422" spans="3:7" s="172" customFormat="1" ht="15" customHeight="1" x14ac:dyDescent="0.25">
      <c r="C1422" s="178">
        <v>39752</v>
      </c>
      <c r="D1422" s="187">
        <v>0.15</v>
      </c>
      <c r="E1422" s="187">
        <v>65</v>
      </c>
      <c r="F1422" s="187">
        <v>0</v>
      </c>
      <c r="G1422" s="187">
        <v>48</v>
      </c>
    </row>
    <row r="1423" spans="3:7" s="172" customFormat="1" ht="15" customHeight="1" x14ac:dyDescent="0.25">
      <c r="C1423" s="178">
        <v>39753</v>
      </c>
      <c r="D1423" s="187">
        <v>1.32</v>
      </c>
      <c r="E1423" s="187">
        <v>63</v>
      </c>
      <c r="F1423" s="187">
        <v>0</v>
      </c>
      <c r="G1423" s="187">
        <v>51</v>
      </c>
    </row>
    <row r="1424" spans="3:7" s="172" customFormat="1" ht="15" customHeight="1" x14ac:dyDescent="0.25">
      <c r="C1424" s="178">
        <v>39754</v>
      </c>
      <c r="D1424" s="187">
        <v>0.03</v>
      </c>
      <c r="E1424" s="187">
        <v>60</v>
      </c>
      <c r="F1424" s="187">
        <v>0</v>
      </c>
      <c r="G1424" s="187">
        <v>39</v>
      </c>
    </row>
    <row r="1425" spans="3:7" s="172" customFormat="1" ht="15" customHeight="1" x14ac:dyDescent="0.25">
      <c r="C1425" s="178">
        <v>39755</v>
      </c>
      <c r="D1425" s="187">
        <v>0.3</v>
      </c>
      <c r="E1425" s="187">
        <v>58</v>
      </c>
      <c r="F1425" s="187">
        <v>0</v>
      </c>
      <c r="G1425" s="187">
        <v>42</v>
      </c>
    </row>
    <row r="1426" spans="3:7" s="172" customFormat="1" ht="15" customHeight="1" x14ac:dyDescent="0.25">
      <c r="C1426" s="178">
        <v>39756</v>
      </c>
      <c r="D1426" s="187">
        <v>0</v>
      </c>
      <c r="E1426" s="187">
        <v>55</v>
      </c>
      <c r="F1426" s="187">
        <v>0</v>
      </c>
      <c r="G1426" s="187">
        <v>56</v>
      </c>
    </row>
    <row r="1427" spans="3:7" s="172" customFormat="1" ht="15" customHeight="1" x14ac:dyDescent="0.25">
      <c r="C1427" s="178">
        <v>39757</v>
      </c>
      <c r="D1427" s="187">
        <v>0</v>
      </c>
      <c r="E1427" s="187">
        <v>53</v>
      </c>
      <c r="F1427" s="187">
        <v>0.04</v>
      </c>
      <c r="G1427" s="187">
        <v>54</v>
      </c>
    </row>
    <row r="1428" spans="3:7" s="172" customFormat="1" ht="15" customHeight="1" x14ac:dyDescent="0.25">
      <c r="C1428" s="178">
        <v>39758</v>
      </c>
      <c r="D1428" s="187">
        <v>0</v>
      </c>
      <c r="E1428" s="187">
        <v>60</v>
      </c>
      <c r="F1428" s="187">
        <v>0.8</v>
      </c>
      <c r="G1428" s="187">
        <v>56</v>
      </c>
    </row>
    <row r="1429" spans="3:7" s="172" customFormat="1" ht="15" customHeight="1" x14ac:dyDescent="0.25">
      <c r="C1429" s="178">
        <v>39759</v>
      </c>
      <c r="D1429" s="187">
        <v>0</v>
      </c>
      <c r="E1429" s="187">
        <v>62</v>
      </c>
      <c r="F1429" s="187">
        <v>0.01</v>
      </c>
      <c r="G1429" s="187">
        <v>57</v>
      </c>
    </row>
    <row r="1430" spans="3:7" s="172" customFormat="1" ht="15" customHeight="1" x14ac:dyDescent="0.25">
      <c r="C1430" s="178">
        <v>39760</v>
      </c>
      <c r="D1430" s="187">
        <v>0.08</v>
      </c>
      <c r="E1430" s="187">
        <v>58</v>
      </c>
      <c r="F1430" s="187">
        <v>0.06</v>
      </c>
      <c r="G1430" s="187">
        <v>58</v>
      </c>
    </row>
    <row r="1431" spans="3:7" s="172" customFormat="1" ht="15" customHeight="1" x14ac:dyDescent="0.25">
      <c r="C1431" s="178">
        <v>39761</v>
      </c>
      <c r="D1431" s="187">
        <v>0</v>
      </c>
      <c r="E1431" s="187">
        <v>57</v>
      </c>
      <c r="F1431" s="187">
        <v>0.01</v>
      </c>
      <c r="G1431" s="187">
        <v>54</v>
      </c>
    </row>
    <row r="1432" spans="3:7" s="172" customFormat="1" ht="15" customHeight="1" x14ac:dyDescent="0.25">
      <c r="C1432" s="178">
        <v>39762</v>
      </c>
      <c r="D1432" s="187">
        <v>0</v>
      </c>
      <c r="E1432" s="187">
        <v>55</v>
      </c>
      <c r="F1432" s="187">
        <v>0</v>
      </c>
      <c r="G1432" s="187">
        <v>47</v>
      </c>
    </row>
    <row r="1433" spans="3:7" s="172" customFormat="1" ht="15" customHeight="1" x14ac:dyDescent="0.25">
      <c r="C1433" s="178">
        <v>39763</v>
      </c>
      <c r="D1433" s="187">
        <v>0</v>
      </c>
      <c r="E1433" s="187">
        <v>57</v>
      </c>
      <c r="F1433" s="187">
        <v>0</v>
      </c>
      <c r="G1433" s="187">
        <v>44</v>
      </c>
    </row>
    <row r="1434" spans="3:7" s="172" customFormat="1" ht="15" customHeight="1" x14ac:dyDescent="0.25">
      <c r="C1434" s="178">
        <v>39764</v>
      </c>
      <c r="D1434" s="187">
        <v>0</v>
      </c>
      <c r="E1434" s="187">
        <v>60</v>
      </c>
      <c r="F1434" s="187">
        <v>0</v>
      </c>
      <c r="G1434" s="187">
        <v>44</v>
      </c>
    </row>
    <row r="1435" spans="3:7" s="172" customFormat="1" ht="15" customHeight="1" x14ac:dyDescent="0.25">
      <c r="C1435" s="178">
        <v>39765</v>
      </c>
      <c r="D1435" s="187">
        <v>0</v>
      </c>
      <c r="E1435" s="187">
        <v>60</v>
      </c>
      <c r="F1435" s="187">
        <v>0.05</v>
      </c>
      <c r="G1435" s="187">
        <v>44</v>
      </c>
    </row>
    <row r="1436" spans="3:7" s="172" customFormat="1" ht="15" customHeight="1" x14ac:dyDescent="0.25">
      <c r="C1436" s="178">
        <v>39766</v>
      </c>
      <c r="D1436" s="187">
        <v>0</v>
      </c>
      <c r="E1436" s="187">
        <v>66</v>
      </c>
      <c r="F1436" s="187">
        <v>0.06</v>
      </c>
      <c r="G1436" s="187">
        <v>54</v>
      </c>
    </row>
    <row r="1437" spans="3:7" s="172" customFormat="1" ht="15" customHeight="1" x14ac:dyDescent="0.25">
      <c r="C1437" s="178">
        <v>39767</v>
      </c>
      <c r="D1437" s="187">
        <v>0</v>
      </c>
      <c r="E1437" s="187">
        <v>68</v>
      </c>
      <c r="F1437" s="187">
        <v>0.47</v>
      </c>
      <c r="G1437" s="187">
        <v>63</v>
      </c>
    </row>
    <row r="1438" spans="3:7" s="172" customFormat="1" ht="15" customHeight="1" x14ac:dyDescent="0.25">
      <c r="C1438" s="178">
        <v>39768</v>
      </c>
      <c r="D1438" s="187">
        <v>0</v>
      </c>
      <c r="E1438" s="187">
        <v>63</v>
      </c>
      <c r="F1438" s="187">
        <v>0.37</v>
      </c>
      <c r="G1438" s="187">
        <v>54</v>
      </c>
    </row>
    <row r="1439" spans="3:7" s="172" customFormat="1" ht="15" customHeight="1" x14ac:dyDescent="0.25">
      <c r="C1439" s="178">
        <v>39769</v>
      </c>
      <c r="D1439" s="187">
        <v>0</v>
      </c>
      <c r="E1439" s="187">
        <v>64</v>
      </c>
      <c r="F1439" s="187">
        <v>0</v>
      </c>
      <c r="G1439" s="187">
        <v>42</v>
      </c>
    </row>
    <row r="1440" spans="3:7" s="172" customFormat="1" ht="15" customHeight="1" x14ac:dyDescent="0.25">
      <c r="C1440" s="178">
        <v>39770</v>
      </c>
      <c r="D1440" s="187">
        <v>0</v>
      </c>
      <c r="E1440" s="187">
        <v>57</v>
      </c>
      <c r="F1440" s="187">
        <v>0</v>
      </c>
      <c r="G1440" s="187">
        <v>34</v>
      </c>
    </row>
    <row r="1441" spans="3:7" s="172" customFormat="1" ht="15" customHeight="1" x14ac:dyDescent="0.25">
      <c r="C1441" s="178">
        <v>39771</v>
      </c>
      <c r="D1441" s="187">
        <v>0</v>
      </c>
      <c r="E1441" s="187">
        <v>54</v>
      </c>
      <c r="F1441" s="187">
        <v>0</v>
      </c>
      <c r="G1441" s="187">
        <v>28</v>
      </c>
    </row>
    <row r="1442" spans="3:7" s="172" customFormat="1" ht="15" customHeight="1" x14ac:dyDescent="0.25">
      <c r="C1442" s="178">
        <v>39772</v>
      </c>
      <c r="D1442" s="187">
        <v>0</v>
      </c>
      <c r="E1442" s="187">
        <v>57</v>
      </c>
      <c r="F1442" s="187">
        <v>0</v>
      </c>
      <c r="G1442" s="187">
        <v>29</v>
      </c>
    </row>
    <row r="1443" spans="3:7" s="172" customFormat="1" ht="15" customHeight="1" x14ac:dyDescent="0.25">
      <c r="C1443" s="178">
        <v>39773</v>
      </c>
      <c r="D1443" s="187">
        <v>0</v>
      </c>
      <c r="E1443" s="187">
        <v>55</v>
      </c>
      <c r="F1443" s="187">
        <v>0</v>
      </c>
      <c r="G1443" s="187">
        <v>29</v>
      </c>
    </row>
    <row r="1444" spans="3:7" s="172" customFormat="1" ht="15" customHeight="1" x14ac:dyDescent="0.25">
      <c r="C1444" s="178">
        <v>39774</v>
      </c>
      <c r="D1444" s="187">
        <v>0</v>
      </c>
      <c r="E1444" s="187">
        <v>54</v>
      </c>
      <c r="F1444" s="187">
        <v>0</v>
      </c>
      <c r="G1444" s="187">
        <v>26</v>
      </c>
    </row>
    <row r="1445" spans="3:7" s="172" customFormat="1" ht="15" customHeight="1" x14ac:dyDescent="0.25">
      <c r="C1445" s="178">
        <v>39775</v>
      </c>
      <c r="D1445" s="187">
        <v>0</v>
      </c>
      <c r="E1445" s="187">
        <v>56</v>
      </c>
      <c r="F1445" s="187">
        <v>0</v>
      </c>
      <c r="G1445" s="187">
        <v>28</v>
      </c>
    </row>
    <row r="1446" spans="3:7" s="172" customFormat="1" ht="15" customHeight="1" x14ac:dyDescent="0.25">
      <c r="C1446" s="178">
        <v>39776</v>
      </c>
      <c r="D1446" s="187">
        <v>0</v>
      </c>
      <c r="E1446" s="187">
        <v>54</v>
      </c>
      <c r="F1446" s="187">
        <v>0</v>
      </c>
      <c r="G1446" s="187">
        <v>36</v>
      </c>
    </row>
    <row r="1447" spans="3:7" s="172" customFormat="1" ht="15" customHeight="1" x14ac:dyDescent="0.25">
      <c r="C1447" s="178">
        <v>39777</v>
      </c>
      <c r="D1447" s="187">
        <v>0</v>
      </c>
      <c r="E1447" s="187">
        <v>55</v>
      </c>
      <c r="F1447" s="187">
        <v>1.77</v>
      </c>
      <c r="G1447" s="187">
        <v>45</v>
      </c>
    </row>
    <row r="1448" spans="3:7" s="172" customFormat="1" ht="15" customHeight="1" x14ac:dyDescent="0.25">
      <c r="C1448" s="178">
        <v>39778</v>
      </c>
      <c r="D1448" s="187">
        <v>0.2</v>
      </c>
      <c r="E1448" s="187">
        <v>55</v>
      </c>
      <c r="F1448" s="187">
        <v>0</v>
      </c>
      <c r="G1448" s="187">
        <v>39</v>
      </c>
    </row>
    <row r="1449" spans="3:7" s="172" customFormat="1" ht="15" customHeight="1" x14ac:dyDescent="0.25">
      <c r="C1449" s="178">
        <v>39779</v>
      </c>
      <c r="D1449" s="187">
        <v>0</v>
      </c>
      <c r="E1449" s="187">
        <v>56</v>
      </c>
      <c r="F1449" s="187">
        <v>0</v>
      </c>
      <c r="G1449" s="187">
        <v>40</v>
      </c>
    </row>
    <row r="1450" spans="3:7" s="172" customFormat="1" ht="15" customHeight="1" x14ac:dyDescent="0.25">
      <c r="C1450" s="178">
        <v>39780</v>
      </c>
      <c r="D1450" s="187">
        <v>0</v>
      </c>
      <c r="E1450" s="187">
        <v>53</v>
      </c>
      <c r="F1450" s="187">
        <v>0.04</v>
      </c>
      <c r="G1450" s="187">
        <v>39</v>
      </c>
    </row>
    <row r="1451" spans="3:7" s="172" customFormat="1" ht="15" customHeight="1" x14ac:dyDescent="0.25">
      <c r="C1451" s="178">
        <v>39781</v>
      </c>
      <c r="D1451" s="187">
        <v>0</v>
      </c>
      <c r="E1451" s="187">
        <v>57</v>
      </c>
      <c r="F1451" s="187">
        <v>0</v>
      </c>
      <c r="G1451" s="187">
        <v>40</v>
      </c>
    </row>
    <row r="1452" spans="3:7" s="172" customFormat="1" ht="15" customHeight="1" x14ac:dyDescent="0.25">
      <c r="C1452" s="178">
        <v>39782</v>
      </c>
      <c r="D1452" s="187">
        <v>0</v>
      </c>
      <c r="E1452" s="187">
        <v>55</v>
      </c>
      <c r="F1452" s="187">
        <v>0.89</v>
      </c>
      <c r="G1452" s="187">
        <v>37</v>
      </c>
    </row>
    <row r="1453" spans="3:7" s="172" customFormat="1" ht="15" customHeight="1" x14ac:dyDescent="0.25">
      <c r="C1453" s="178">
        <v>39783</v>
      </c>
      <c r="D1453" s="187">
        <v>0</v>
      </c>
      <c r="E1453" s="187">
        <v>53</v>
      </c>
      <c r="F1453" s="187">
        <v>0.11</v>
      </c>
      <c r="G1453" s="187">
        <v>52</v>
      </c>
    </row>
    <row r="1454" spans="3:7" s="172" customFormat="1" ht="15" customHeight="1" x14ac:dyDescent="0.25">
      <c r="C1454" s="178">
        <v>39784</v>
      </c>
      <c r="D1454" s="187">
        <v>0</v>
      </c>
      <c r="E1454" s="187">
        <v>56</v>
      </c>
      <c r="F1454" s="187">
        <v>0</v>
      </c>
      <c r="G1454" s="187">
        <v>43</v>
      </c>
    </row>
    <row r="1455" spans="3:7" s="172" customFormat="1" ht="15" customHeight="1" x14ac:dyDescent="0.25">
      <c r="C1455" s="178">
        <v>39785</v>
      </c>
      <c r="D1455" s="187">
        <v>0</v>
      </c>
      <c r="E1455" s="187">
        <v>53</v>
      </c>
      <c r="F1455" s="187">
        <v>0</v>
      </c>
      <c r="G1455" s="187">
        <v>40</v>
      </c>
    </row>
    <row r="1456" spans="3:7" s="172" customFormat="1" ht="15" customHeight="1" x14ac:dyDescent="0.25">
      <c r="C1456" s="178">
        <v>39786</v>
      </c>
      <c r="D1456" s="187">
        <v>0</v>
      </c>
      <c r="E1456" s="187">
        <v>54</v>
      </c>
      <c r="F1456" s="187">
        <v>0</v>
      </c>
      <c r="G1456" s="187">
        <v>45</v>
      </c>
    </row>
    <row r="1457" spans="3:7" s="172" customFormat="1" ht="15" customHeight="1" x14ac:dyDescent="0.25">
      <c r="C1457" s="178">
        <v>39787</v>
      </c>
      <c r="D1457" s="187">
        <v>0</v>
      </c>
      <c r="E1457" s="187">
        <v>54</v>
      </c>
      <c r="F1457" s="187">
        <v>0</v>
      </c>
      <c r="G1457" s="187">
        <v>37</v>
      </c>
    </row>
    <row r="1458" spans="3:7" s="172" customFormat="1" ht="15" customHeight="1" x14ac:dyDescent="0.25">
      <c r="C1458" s="178">
        <v>39788</v>
      </c>
      <c r="D1458" s="187">
        <v>0</v>
      </c>
      <c r="E1458" s="187">
        <v>51</v>
      </c>
      <c r="F1458" s="187">
        <v>0</v>
      </c>
      <c r="G1458" s="187">
        <v>32</v>
      </c>
    </row>
    <row r="1459" spans="3:7" s="172" customFormat="1" ht="15" customHeight="1" x14ac:dyDescent="0.25">
      <c r="C1459" s="178">
        <v>39789</v>
      </c>
      <c r="D1459" s="187">
        <v>0</v>
      </c>
      <c r="E1459" s="187">
        <v>50</v>
      </c>
      <c r="F1459" s="187">
        <v>7.0000000000000007E-2</v>
      </c>
      <c r="G1459" s="187">
        <v>31</v>
      </c>
    </row>
    <row r="1460" spans="3:7" s="172" customFormat="1" ht="15" customHeight="1" x14ac:dyDescent="0.25">
      <c r="C1460" s="178">
        <v>39790</v>
      </c>
      <c r="D1460" s="187">
        <v>0</v>
      </c>
      <c r="E1460" s="187">
        <v>50</v>
      </c>
      <c r="F1460" s="187">
        <v>0</v>
      </c>
      <c r="G1460" s="187">
        <v>20</v>
      </c>
    </row>
    <row r="1461" spans="3:7" s="172" customFormat="1" ht="15" customHeight="1" x14ac:dyDescent="0.25">
      <c r="C1461" s="178">
        <v>39791</v>
      </c>
      <c r="D1461" s="187">
        <v>0</v>
      </c>
      <c r="E1461" s="187">
        <v>49</v>
      </c>
      <c r="F1461" s="187">
        <v>0.05</v>
      </c>
      <c r="G1461" s="187">
        <v>37</v>
      </c>
    </row>
    <row r="1462" spans="3:7" s="172" customFormat="1" ht="15" customHeight="1" x14ac:dyDescent="0.25">
      <c r="C1462" s="178">
        <v>39792</v>
      </c>
      <c r="D1462" s="187">
        <v>0</v>
      </c>
      <c r="E1462" s="187">
        <v>51</v>
      </c>
      <c r="F1462" s="187">
        <v>0.4</v>
      </c>
      <c r="G1462" s="187">
        <v>52</v>
      </c>
    </row>
    <row r="1463" spans="3:7" s="172" customFormat="1" ht="15" customHeight="1" x14ac:dyDescent="0.25">
      <c r="C1463" s="178">
        <v>39793</v>
      </c>
      <c r="D1463" s="187">
        <v>0</v>
      </c>
      <c r="E1463" s="187">
        <v>50</v>
      </c>
      <c r="F1463" s="187">
        <v>1.1499999999999999</v>
      </c>
      <c r="G1463" s="187">
        <v>38</v>
      </c>
    </row>
    <row r="1464" spans="3:7" s="172" customFormat="1" ht="15" customHeight="1" x14ac:dyDescent="0.25">
      <c r="C1464" s="178">
        <v>39794</v>
      </c>
      <c r="D1464" s="187">
        <v>0</v>
      </c>
      <c r="E1464" s="187">
        <v>53</v>
      </c>
      <c r="F1464" s="187">
        <v>2.29</v>
      </c>
      <c r="G1464" s="187">
        <v>40</v>
      </c>
    </row>
    <row r="1465" spans="3:7" s="172" customFormat="1" ht="15" customHeight="1" x14ac:dyDescent="0.25">
      <c r="C1465" s="178">
        <v>39795</v>
      </c>
      <c r="D1465" s="187">
        <v>0</v>
      </c>
      <c r="E1465" s="187">
        <v>49</v>
      </c>
      <c r="F1465" s="187">
        <v>0</v>
      </c>
      <c r="G1465" s="187">
        <v>28</v>
      </c>
    </row>
    <row r="1466" spans="3:7" s="172" customFormat="1" ht="15" customHeight="1" x14ac:dyDescent="0.25">
      <c r="C1466" s="178">
        <v>39796</v>
      </c>
      <c r="D1466" s="187">
        <v>0.87</v>
      </c>
      <c r="E1466" s="187">
        <v>45</v>
      </c>
      <c r="F1466" s="187">
        <v>0</v>
      </c>
      <c r="G1466" s="187">
        <v>33</v>
      </c>
    </row>
    <row r="1467" spans="3:7" s="172" customFormat="1" ht="15" customHeight="1" x14ac:dyDescent="0.25">
      <c r="C1467" s="178">
        <v>39797</v>
      </c>
      <c r="D1467" s="187">
        <v>0.15</v>
      </c>
      <c r="E1467" s="187">
        <v>46</v>
      </c>
      <c r="F1467" s="187">
        <v>0.01</v>
      </c>
      <c r="G1467" s="187">
        <v>53</v>
      </c>
    </row>
    <row r="1468" spans="3:7" s="172" customFormat="1" ht="15" customHeight="1" x14ac:dyDescent="0.25">
      <c r="C1468" s="178">
        <v>39798</v>
      </c>
      <c r="D1468" s="187">
        <v>0.16</v>
      </c>
      <c r="E1468" s="187">
        <v>43</v>
      </c>
      <c r="F1468" s="187">
        <v>0.02</v>
      </c>
      <c r="G1468" s="187">
        <v>45</v>
      </c>
    </row>
    <row r="1469" spans="3:7" s="172" customFormat="1" ht="15" customHeight="1" x14ac:dyDescent="0.25">
      <c r="C1469" s="178">
        <v>39799</v>
      </c>
      <c r="D1469" s="187">
        <v>0</v>
      </c>
      <c r="E1469" s="187">
        <v>43</v>
      </c>
      <c r="F1469" s="187">
        <v>0.47</v>
      </c>
      <c r="G1469" s="187">
        <v>35</v>
      </c>
    </row>
    <row r="1470" spans="3:7" s="172" customFormat="1" ht="15" customHeight="1" x14ac:dyDescent="0.25">
      <c r="C1470" s="178">
        <v>39800</v>
      </c>
      <c r="D1470" s="187">
        <v>0.03</v>
      </c>
      <c r="E1470" s="187">
        <v>47</v>
      </c>
      <c r="F1470" s="187">
        <v>0</v>
      </c>
      <c r="G1470" s="187">
        <v>36</v>
      </c>
    </row>
    <row r="1471" spans="3:7" s="172" customFormat="1" ht="15" customHeight="1" x14ac:dyDescent="0.25">
      <c r="C1471" s="178">
        <v>39801</v>
      </c>
      <c r="D1471" s="187">
        <v>0.1</v>
      </c>
      <c r="E1471" s="187">
        <v>49</v>
      </c>
      <c r="F1471" s="187">
        <v>0.88</v>
      </c>
      <c r="G1471" s="187">
        <v>25</v>
      </c>
    </row>
    <row r="1472" spans="3:7" s="172" customFormat="1" ht="15" customHeight="1" x14ac:dyDescent="0.25">
      <c r="C1472" s="178">
        <v>39802</v>
      </c>
      <c r="D1472" s="187">
        <v>0</v>
      </c>
      <c r="E1472" s="187">
        <v>43</v>
      </c>
      <c r="F1472" s="187">
        <v>0.18</v>
      </c>
      <c r="G1472" s="187">
        <v>17</v>
      </c>
    </row>
    <row r="1473" spans="3:7" s="172" customFormat="1" ht="15" customHeight="1" x14ac:dyDescent="0.25">
      <c r="C1473" s="178">
        <v>39803</v>
      </c>
      <c r="D1473" s="187">
        <v>0.31</v>
      </c>
      <c r="E1473" s="187">
        <v>49</v>
      </c>
      <c r="F1473" s="187">
        <v>0.51</v>
      </c>
      <c r="G1473" s="187">
        <v>28</v>
      </c>
    </row>
    <row r="1474" spans="3:7" s="172" customFormat="1" ht="15" customHeight="1" x14ac:dyDescent="0.25">
      <c r="C1474" s="178">
        <v>39804</v>
      </c>
      <c r="D1474" s="187">
        <v>0.24</v>
      </c>
      <c r="E1474" s="187">
        <v>48</v>
      </c>
      <c r="F1474" s="187">
        <v>0</v>
      </c>
      <c r="G1474" s="187">
        <v>22</v>
      </c>
    </row>
    <row r="1475" spans="3:7" s="172" customFormat="1" ht="15" customHeight="1" x14ac:dyDescent="0.25">
      <c r="C1475" s="178">
        <v>39805</v>
      </c>
      <c r="D1475" s="187">
        <v>0.05</v>
      </c>
      <c r="E1475" s="187">
        <v>47</v>
      </c>
      <c r="F1475" s="187">
        <v>0</v>
      </c>
      <c r="G1475" s="187">
        <v>22</v>
      </c>
    </row>
    <row r="1476" spans="3:7" s="172" customFormat="1" ht="15" customHeight="1" x14ac:dyDescent="0.25">
      <c r="C1476" s="178">
        <v>39806</v>
      </c>
      <c r="D1476" s="187">
        <v>7.0000000000000007E-2</v>
      </c>
      <c r="E1476" s="187">
        <v>51</v>
      </c>
      <c r="F1476" s="187">
        <v>0.14000000000000001</v>
      </c>
      <c r="G1476" s="187">
        <v>40</v>
      </c>
    </row>
    <row r="1477" spans="3:7" s="172" customFormat="1" ht="15" customHeight="1" x14ac:dyDescent="0.25">
      <c r="C1477" s="178">
        <v>39807</v>
      </c>
      <c r="D1477" s="187">
        <v>0.38</v>
      </c>
      <c r="E1477" s="187">
        <v>49</v>
      </c>
      <c r="F1477" s="187">
        <v>0.08</v>
      </c>
      <c r="G1477" s="187">
        <v>43</v>
      </c>
    </row>
    <row r="1478" spans="3:7" s="172" customFormat="1" ht="15" customHeight="1" x14ac:dyDescent="0.25">
      <c r="C1478" s="178">
        <v>39808</v>
      </c>
      <c r="D1478" s="187">
        <v>0</v>
      </c>
      <c r="E1478" s="187">
        <v>47</v>
      </c>
      <c r="F1478" s="187">
        <v>0</v>
      </c>
      <c r="G1478" s="187">
        <v>31</v>
      </c>
    </row>
    <row r="1479" spans="3:7" s="172" customFormat="1" ht="15" customHeight="1" x14ac:dyDescent="0.25">
      <c r="C1479" s="178">
        <v>39809</v>
      </c>
      <c r="D1479" s="187">
        <v>0</v>
      </c>
      <c r="E1479" s="187">
        <v>45</v>
      </c>
      <c r="F1479" s="187">
        <v>0.34</v>
      </c>
      <c r="G1479" s="187">
        <v>43</v>
      </c>
    </row>
    <row r="1480" spans="3:7" s="172" customFormat="1" ht="15" customHeight="1" x14ac:dyDescent="0.25">
      <c r="C1480" s="178">
        <v>39810</v>
      </c>
      <c r="D1480" s="187">
        <v>0</v>
      </c>
      <c r="E1480" s="187">
        <v>51</v>
      </c>
      <c r="F1480" s="187">
        <v>0</v>
      </c>
      <c r="G1480" s="187">
        <v>53</v>
      </c>
    </row>
    <row r="1481" spans="3:7" s="172" customFormat="1" ht="15" customHeight="1" x14ac:dyDescent="0.25">
      <c r="C1481" s="178">
        <v>39811</v>
      </c>
      <c r="D1481" s="187">
        <v>0</v>
      </c>
      <c r="E1481" s="187">
        <v>51</v>
      </c>
      <c r="F1481" s="187">
        <v>0</v>
      </c>
      <c r="G1481" s="187">
        <v>39</v>
      </c>
    </row>
    <row r="1482" spans="3:7" s="172" customFormat="1" ht="15" customHeight="1" x14ac:dyDescent="0.25">
      <c r="C1482" s="178">
        <v>39812</v>
      </c>
      <c r="D1482" s="187">
        <v>0</v>
      </c>
      <c r="E1482" s="187">
        <v>50</v>
      </c>
      <c r="F1482" s="187">
        <v>0.01</v>
      </c>
      <c r="G1482" s="187">
        <v>34</v>
      </c>
    </row>
    <row r="1483" spans="3:7" s="172" customFormat="1" ht="15" customHeight="1" x14ac:dyDescent="0.25">
      <c r="C1483" s="178">
        <v>39813</v>
      </c>
      <c r="D1483" s="187">
        <v>0</v>
      </c>
      <c r="E1483" s="187">
        <v>48</v>
      </c>
      <c r="F1483" s="187">
        <v>0.4</v>
      </c>
      <c r="G1483" s="187">
        <v>19</v>
      </c>
    </row>
    <row r="1484" spans="3:7" s="172" customFormat="1" ht="15" customHeight="1" x14ac:dyDescent="0.25">
      <c r="C1484" s="178">
        <v>39814</v>
      </c>
      <c r="D1484" s="187">
        <v>0</v>
      </c>
      <c r="E1484" s="187">
        <v>47</v>
      </c>
      <c r="F1484" s="187">
        <v>0</v>
      </c>
      <c r="G1484" s="187">
        <v>13</v>
      </c>
    </row>
    <row r="1485" spans="3:7" s="172" customFormat="1" ht="15" customHeight="1" x14ac:dyDescent="0.25">
      <c r="C1485" s="178">
        <v>39815</v>
      </c>
      <c r="D1485" s="187">
        <v>0.03</v>
      </c>
      <c r="E1485" s="187">
        <v>51</v>
      </c>
      <c r="F1485" s="187">
        <v>0</v>
      </c>
      <c r="G1485" s="187">
        <v>24</v>
      </c>
    </row>
    <row r="1486" spans="3:7" s="172" customFormat="1" ht="15" customHeight="1" x14ac:dyDescent="0.25">
      <c r="C1486" s="178">
        <v>39816</v>
      </c>
      <c r="D1486" s="187">
        <v>0</v>
      </c>
      <c r="E1486" s="187">
        <v>44</v>
      </c>
      <c r="F1486" s="187">
        <v>0</v>
      </c>
      <c r="G1486" s="187">
        <v>29</v>
      </c>
    </row>
    <row r="1487" spans="3:7" s="172" customFormat="1" ht="15" customHeight="1" x14ac:dyDescent="0.25">
      <c r="C1487" s="178">
        <v>39817</v>
      </c>
      <c r="D1487" s="187">
        <v>0</v>
      </c>
      <c r="E1487" s="187">
        <v>42</v>
      </c>
      <c r="F1487" s="187">
        <v>0</v>
      </c>
      <c r="G1487" s="187">
        <v>30</v>
      </c>
    </row>
    <row r="1488" spans="3:7" s="172" customFormat="1" ht="15" customHeight="1" x14ac:dyDescent="0.25">
      <c r="C1488" s="178">
        <v>39818</v>
      </c>
      <c r="D1488" s="187">
        <v>0.02</v>
      </c>
      <c r="E1488" s="187">
        <v>46</v>
      </c>
      <c r="F1488" s="187">
        <v>0.06</v>
      </c>
      <c r="G1488" s="187">
        <v>33</v>
      </c>
    </row>
    <row r="1489" spans="3:7" s="172" customFormat="1" ht="15" customHeight="1" x14ac:dyDescent="0.25">
      <c r="C1489" s="178">
        <v>39819</v>
      </c>
      <c r="D1489" s="187">
        <v>0</v>
      </c>
      <c r="E1489" s="187">
        <v>49</v>
      </c>
      <c r="F1489" s="187">
        <v>0</v>
      </c>
      <c r="G1489" s="187">
        <v>31</v>
      </c>
    </row>
    <row r="1490" spans="3:7" s="172" customFormat="1" ht="15" customHeight="1" x14ac:dyDescent="0.25">
      <c r="C1490" s="178">
        <v>39820</v>
      </c>
      <c r="D1490" s="187">
        <v>0</v>
      </c>
      <c r="E1490" s="187">
        <v>49</v>
      </c>
      <c r="F1490" s="187">
        <v>1.17</v>
      </c>
      <c r="G1490" s="187">
        <v>34</v>
      </c>
    </row>
    <row r="1491" spans="3:7" s="172" customFormat="1" ht="15" customHeight="1" x14ac:dyDescent="0.25">
      <c r="C1491" s="178">
        <v>39821</v>
      </c>
      <c r="D1491" s="187">
        <v>0</v>
      </c>
      <c r="E1491" s="187">
        <v>48</v>
      </c>
      <c r="F1491" s="187">
        <v>7.0000000000000007E-2</v>
      </c>
      <c r="G1491" s="187">
        <v>33</v>
      </c>
    </row>
    <row r="1492" spans="3:7" s="172" customFormat="1" ht="15" customHeight="1" x14ac:dyDescent="0.25">
      <c r="C1492" s="178">
        <v>39822</v>
      </c>
      <c r="D1492" s="187">
        <v>0</v>
      </c>
      <c r="E1492" s="187">
        <v>49</v>
      </c>
      <c r="F1492" s="187">
        <v>0</v>
      </c>
      <c r="G1492" s="187">
        <v>25</v>
      </c>
    </row>
    <row r="1493" spans="3:7" s="172" customFormat="1" ht="15" customHeight="1" x14ac:dyDescent="0.25">
      <c r="C1493" s="178">
        <v>39823</v>
      </c>
      <c r="D1493" s="187">
        <v>0</v>
      </c>
      <c r="E1493" s="187">
        <v>53</v>
      </c>
      <c r="F1493" s="187">
        <v>0.05</v>
      </c>
      <c r="G1493" s="187">
        <v>22</v>
      </c>
    </row>
    <row r="1494" spans="3:7" s="172" customFormat="1" ht="15" customHeight="1" x14ac:dyDescent="0.25">
      <c r="C1494" s="178">
        <v>39824</v>
      </c>
      <c r="D1494" s="187">
        <v>0</v>
      </c>
      <c r="E1494" s="187">
        <v>48</v>
      </c>
      <c r="F1494" s="187">
        <v>0.35</v>
      </c>
      <c r="G1494" s="187">
        <v>28</v>
      </c>
    </row>
    <row r="1495" spans="3:7" s="172" customFormat="1" ht="15" customHeight="1" x14ac:dyDescent="0.25">
      <c r="C1495" s="178">
        <v>39825</v>
      </c>
      <c r="D1495" s="187">
        <v>0</v>
      </c>
      <c r="E1495" s="187">
        <v>59</v>
      </c>
      <c r="F1495" s="187">
        <v>0</v>
      </c>
      <c r="G1495" s="187">
        <v>24</v>
      </c>
    </row>
    <row r="1496" spans="3:7" s="172" customFormat="1" ht="15" customHeight="1" x14ac:dyDescent="0.25">
      <c r="C1496" s="178">
        <v>39826</v>
      </c>
      <c r="D1496" s="187">
        <v>0</v>
      </c>
      <c r="E1496" s="187">
        <v>61</v>
      </c>
      <c r="F1496" s="187">
        <v>0.02</v>
      </c>
      <c r="G1496" s="187">
        <v>28</v>
      </c>
    </row>
    <row r="1497" spans="3:7" s="172" customFormat="1" ht="15" customHeight="1" x14ac:dyDescent="0.25">
      <c r="C1497" s="178">
        <v>39827</v>
      </c>
      <c r="D1497" s="187">
        <v>0</v>
      </c>
      <c r="E1497" s="187">
        <v>55</v>
      </c>
      <c r="F1497" s="187">
        <v>0</v>
      </c>
      <c r="G1497" s="187">
        <v>26</v>
      </c>
    </row>
    <row r="1498" spans="3:7" s="172" customFormat="1" ht="15" customHeight="1" x14ac:dyDescent="0.25">
      <c r="C1498" s="178">
        <v>39828</v>
      </c>
      <c r="D1498" s="187">
        <v>0</v>
      </c>
      <c r="E1498" s="187">
        <v>56</v>
      </c>
      <c r="F1498" s="187">
        <v>0</v>
      </c>
      <c r="G1498" s="187">
        <v>14</v>
      </c>
    </row>
    <row r="1499" spans="3:7" s="172" customFormat="1" ht="15" customHeight="1" x14ac:dyDescent="0.25">
      <c r="C1499" s="178">
        <v>39829</v>
      </c>
      <c r="D1499" s="187">
        <v>0</v>
      </c>
      <c r="E1499" s="187">
        <v>55</v>
      </c>
      <c r="F1499" s="187">
        <v>0</v>
      </c>
      <c r="G1499" s="187">
        <v>12</v>
      </c>
    </row>
    <row r="1500" spans="3:7" s="172" customFormat="1" ht="15" customHeight="1" x14ac:dyDescent="0.25">
      <c r="C1500" s="178">
        <v>39830</v>
      </c>
      <c r="D1500" s="187">
        <v>0</v>
      </c>
      <c r="E1500" s="187">
        <v>52</v>
      </c>
      <c r="F1500" s="187">
        <v>0</v>
      </c>
      <c r="G1500" s="187">
        <v>14</v>
      </c>
    </row>
    <row r="1501" spans="3:7" s="172" customFormat="1" ht="15" customHeight="1" x14ac:dyDescent="0.25">
      <c r="C1501" s="178">
        <v>39831</v>
      </c>
      <c r="D1501" s="187">
        <v>0</v>
      </c>
      <c r="E1501" s="187">
        <v>55</v>
      </c>
      <c r="F1501" s="187">
        <v>0.37</v>
      </c>
      <c r="G1501" s="187">
        <v>26</v>
      </c>
    </row>
    <row r="1502" spans="3:7" s="172" customFormat="1" ht="15" customHeight="1" x14ac:dyDescent="0.25">
      <c r="C1502" s="178">
        <v>39832</v>
      </c>
      <c r="D1502" s="187">
        <v>0</v>
      </c>
      <c r="E1502" s="187">
        <v>55</v>
      </c>
      <c r="F1502" s="187">
        <v>0.17</v>
      </c>
      <c r="G1502" s="187">
        <v>28</v>
      </c>
    </row>
    <row r="1503" spans="3:7" s="172" customFormat="1" ht="15" customHeight="1" x14ac:dyDescent="0.25">
      <c r="C1503" s="178">
        <v>39833</v>
      </c>
      <c r="D1503" s="187">
        <v>0</v>
      </c>
      <c r="E1503" s="187">
        <v>55</v>
      </c>
      <c r="F1503" s="187">
        <v>0</v>
      </c>
      <c r="G1503" s="187">
        <v>27</v>
      </c>
    </row>
    <row r="1504" spans="3:7" s="172" customFormat="1" ht="15" customHeight="1" x14ac:dyDescent="0.25">
      <c r="C1504" s="178">
        <v>39834</v>
      </c>
      <c r="D1504" s="187">
        <v>0.12</v>
      </c>
      <c r="E1504" s="187">
        <v>59</v>
      </c>
      <c r="F1504" s="187">
        <v>0</v>
      </c>
      <c r="G1504" s="187">
        <v>20</v>
      </c>
    </row>
    <row r="1505" spans="3:7" s="172" customFormat="1" ht="15" customHeight="1" x14ac:dyDescent="0.25">
      <c r="C1505" s="178">
        <v>39835</v>
      </c>
      <c r="D1505" s="187">
        <v>0.34</v>
      </c>
      <c r="E1505" s="187">
        <v>55</v>
      </c>
      <c r="F1505" s="187">
        <v>0</v>
      </c>
      <c r="G1505" s="187">
        <v>25</v>
      </c>
    </row>
    <row r="1506" spans="3:7" s="172" customFormat="1" ht="15" customHeight="1" x14ac:dyDescent="0.25">
      <c r="C1506" s="178">
        <v>39836</v>
      </c>
      <c r="D1506" s="187">
        <v>0.18</v>
      </c>
      <c r="E1506" s="187">
        <v>54</v>
      </c>
      <c r="F1506" s="187">
        <v>0</v>
      </c>
      <c r="G1506" s="187">
        <v>32</v>
      </c>
    </row>
    <row r="1507" spans="3:7" s="172" customFormat="1" ht="15" customHeight="1" x14ac:dyDescent="0.25">
      <c r="C1507" s="178">
        <v>39837</v>
      </c>
      <c r="D1507" s="187">
        <v>0</v>
      </c>
      <c r="E1507" s="187">
        <v>52</v>
      </c>
      <c r="F1507" s="187">
        <v>0</v>
      </c>
      <c r="G1507" s="187">
        <v>28</v>
      </c>
    </row>
    <row r="1508" spans="3:7" s="172" customFormat="1" ht="15" customHeight="1" x14ac:dyDescent="0.25">
      <c r="C1508" s="178">
        <v>39838</v>
      </c>
      <c r="D1508" s="187">
        <v>0</v>
      </c>
      <c r="E1508" s="187">
        <v>50</v>
      </c>
      <c r="F1508" s="187">
        <v>0</v>
      </c>
      <c r="G1508" s="187">
        <v>16</v>
      </c>
    </row>
    <row r="1509" spans="3:7" s="172" customFormat="1" ht="15" customHeight="1" x14ac:dyDescent="0.25">
      <c r="C1509" s="178">
        <v>39839</v>
      </c>
      <c r="D1509" s="187">
        <v>0</v>
      </c>
      <c r="E1509" s="187">
        <v>47</v>
      </c>
      <c r="F1509" s="187">
        <v>0</v>
      </c>
      <c r="G1509" s="187">
        <v>20</v>
      </c>
    </row>
    <row r="1510" spans="3:7" s="172" customFormat="1" ht="15" customHeight="1" x14ac:dyDescent="0.25">
      <c r="C1510" s="178">
        <v>39840</v>
      </c>
      <c r="D1510" s="187">
        <v>0</v>
      </c>
      <c r="E1510" s="187">
        <v>47</v>
      </c>
      <c r="F1510" s="187">
        <v>0</v>
      </c>
      <c r="G1510" s="187">
        <v>24</v>
      </c>
    </row>
    <row r="1511" spans="3:7" s="172" customFormat="1" ht="15" customHeight="1" x14ac:dyDescent="0.25">
      <c r="C1511" s="178">
        <v>39841</v>
      </c>
      <c r="D1511" s="187">
        <v>0</v>
      </c>
      <c r="E1511" s="187">
        <v>49</v>
      </c>
      <c r="F1511" s="187">
        <v>1.08</v>
      </c>
      <c r="G1511" s="187">
        <v>30</v>
      </c>
    </row>
    <row r="1512" spans="3:7" s="172" customFormat="1" ht="15" customHeight="1" x14ac:dyDescent="0.25">
      <c r="C1512" s="178">
        <v>39842</v>
      </c>
      <c r="D1512" s="187">
        <v>0</v>
      </c>
      <c r="E1512" s="187">
        <v>54</v>
      </c>
      <c r="F1512" s="187">
        <v>0</v>
      </c>
      <c r="G1512" s="187">
        <v>31</v>
      </c>
    </row>
    <row r="1513" spans="3:7" s="172" customFormat="1" ht="15" customHeight="1" x14ac:dyDescent="0.25">
      <c r="C1513" s="178">
        <v>39843</v>
      </c>
      <c r="D1513" s="187">
        <v>0</v>
      </c>
      <c r="E1513" s="187">
        <v>52</v>
      </c>
      <c r="F1513" s="187">
        <v>0</v>
      </c>
      <c r="G1513" s="187">
        <v>28</v>
      </c>
    </row>
    <row r="1514" spans="3:7" s="172" customFormat="1" ht="15" customHeight="1" x14ac:dyDescent="0.25">
      <c r="C1514" s="178">
        <v>39844</v>
      </c>
      <c r="D1514" s="187">
        <v>0</v>
      </c>
      <c r="E1514" s="187">
        <v>51</v>
      </c>
      <c r="F1514" s="187">
        <v>0</v>
      </c>
      <c r="G1514" s="187">
        <v>24</v>
      </c>
    </row>
    <row r="1515" spans="3:7" s="172" customFormat="1" ht="15" customHeight="1" x14ac:dyDescent="0.25">
      <c r="C1515" s="178">
        <v>39845</v>
      </c>
      <c r="D1515" s="187">
        <v>0</v>
      </c>
      <c r="E1515" s="187">
        <v>54</v>
      </c>
      <c r="F1515" s="187">
        <v>0</v>
      </c>
      <c r="G1515" s="187">
        <v>32</v>
      </c>
    </row>
    <row r="1516" spans="3:7" s="172" customFormat="1" ht="15" customHeight="1" x14ac:dyDescent="0.25">
      <c r="C1516" s="178">
        <v>39846</v>
      </c>
      <c r="D1516" s="187">
        <v>0</v>
      </c>
      <c r="E1516" s="187">
        <v>54</v>
      </c>
      <c r="F1516" s="187">
        <v>0</v>
      </c>
      <c r="G1516" s="187">
        <v>39</v>
      </c>
    </row>
    <row r="1517" spans="3:7" s="172" customFormat="1" ht="15" customHeight="1" x14ac:dyDescent="0.25">
      <c r="C1517" s="178">
        <v>39847</v>
      </c>
      <c r="D1517" s="187">
        <v>0</v>
      </c>
      <c r="E1517" s="187">
        <v>56</v>
      </c>
      <c r="F1517" s="187">
        <v>0.21</v>
      </c>
      <c r="G1517" s="187">
        <v>30</v>
      </c>
    </row>
    <row r="1518" spans="3:7" s="172" customFormat="1" ht="15" customHeight="1" x14ac:dyDescent="0.25">
      <c r="C1518" s="178">
        <v>39848</v>
      </c>
      <c r="D1518" s="187">
        <v>0</v>
      </c>
      <c r="E1518" s="187">
        <v>53</v>
      </c>
      <c r="F1518" s="187">
        <v>0.03</v>
      </c>
      <c r="G1518" s="187">
        <v>20</v>
      </c>
    </row>
    <row r="1519" spans="3:7" s="172" customFormat="1" ht="15" customHeight="1" x14ac:dyDescent="0.25">
      <c r="C1519" s="178">
        <v>39849</v>
      </c>
      <c r="D1519" s="187">
        <v>0.17</v>
      </c>
      <c r="E1519" s="187">
        <v>55</v>
      </c>
      <c r="F1519" s="187">
        <v>0</v>
      </c>
      <c r="G1519" s="187">
        <v>14</v>
      </c>
    </row>
    <row r="1520" spans="3:7" s="172" customFormat="1" ht="15" customHeight="1" x14ac:dyDescent="0.25">
      <c r="C1520" s="178">
        <v>39850</v>
      </c>
      <c r="D1520" s="187">
        <v>0.16</v>
      </c>
      <c r="E1520" s="187">
        <v>53</v>
      </c>
      <c r="F1520" s="187">
        <v>0</v>
      </c>
      <c r="G1520" s="187">
        <v>19</v>
      </c>
    </row>
    <row r="1521" spans="3:7" s="172" customFormat="1" ht="15" customHeight="1" x14ac:dyDescent="0.25">
      <c r="C1521" s="178">
        <v>39851</v>
      </c>
      <c r="D1521" s="187">
        <v>0</v>
      </c>
      <c r="E1521" s="187">
        <v>55</v>
      </c>
      <c r="F1521" s="187">
        <v>0</v>
      </c>
      <c r="G1521" s="187">
        <v>29</v>
      </c>
    </row>
    <row r="1522" spans="3:7" s="172" customFormat="1" ht="15" customHeight="1" x14ac:dyDescent="0.25">
      <c r="C1522" s="178">
        <v>39852</v>
      </c>
      <c r="D1522" s="187">
        <v>0.21</v>
      </c>
      <c r="E1522" s="187">
        <v>50</v>
      </c>
      <c r="F1522" s="187">
        <v>0</v>
      </c>
      <c r="G1522" s="187">
        <v>43</v>
      </c>
    </row>
    <row r="1523" spans="3:7" s="172" customFormat="1" ht="15" customHeight="1" x14ac:dyDescent="0.25">
      <c r="C1523" s="178">
        <v>39853</v>
      </c>
      <c r="D1523" s="187">
        <v>0</v>
      </c>
      <c r="E1523" s="187">
        <v>48</v>
      </c>
      <c r="F1523" s="187">
        <v>0</v>
      </c>
      <c r="G1523" s="187">
        <v>32</v>
      </c>
    </row>
    <row r="1524" spans="3:7" s="172" customFormat="1" ht="15" customHeight="1" x14ac:dyDescent="0.25">
      <c r="C1524" s="178">
        <v>39854</v>
      </c>
      <c r="D1524" s="187">
        <v>0.08</v>
      </c>
      <c r="E1524" s="187">
        <v>46</v>
      </c>
      <c r="F1524" s="187">
        <v>0</v>
      </c>
      <c r="G1524" s="187">
        <v>31</v>
      </c>
    </row>
    <row r="1525" spans="3:7" s="172" customFormat="1" ht="15" customHeight="1" x14ac:dyDescent="0.25">
      <c r="C1525" s="178">
        <v>39855</v>
      </c>
      <c r="D1525" s="187">
        <v>0.19</v>
      </c>
      <c r="E1525" s="187">
        <v>49</v>
      </c>
      <c r="F1525" s="187">
        <v>0</v>
      </c>
      <c r="G1525" s="187">
        <v>46</v>
      </c>
    </row>
    <row r="1526" spans="3:7" s="172" customFormat="1" ht="15" customHeight="1" x14ac:dyDescent="0.25">
      <c r="C1526" s="178">
        <v>39856</v>
      </c>
      <c r="D1526" s="187">
        <v>0.01</v>
      </c>
      <c r="E1526" s="187">
        <v>49</v>
      </c>
      <c r="F1526" s="187">
        <v>0.16</v>
      </c>
      <c r="G1526" s="187">
        <v>46</v>
      </c>
    </row>
    <row r="1527" spans="3:7" s="172" customFormat="1" ht="15" customHeight="1" x14ac:dyDescent="0.25">
      <c r="C1527" s="178">
        <v>39857</v>
      </c>
      <c r="D1527" s="187">
        <v>0.56000000000000005</v>
      </c>
      <c r="E1527" s="187">
        <v>49</v>
      </c>
      <c r="F1527" s="187">
        <v>0</v>
      </c>
      <c r="G1527" s="187">
        <v>36</v>
      </c>
    </row>
    <row r="1528" spans="3:7" s="172" customFormat="1" ht="15" customHeight="1" x14ac:dyDescent="0.25">
      <c r="C1528" s="178">
        <v>39858</v>
      </c>
      <c r="D1528" s="187">
        <v>0.02</v>
      </c>
      <c r="E1528" s="187">
        <v>48</v>
      </c>
      <c r="F1528" s="187">
        <v>0</v>
      </c>
      <c r="G1528" s="187">
        <v>34</v>
      </c>
    </row>
    <row r="1529" spans="3:7" s="172" customFormat="1" ht="15" customHeight="1" x14ac:dyDescent="0.25">
      <c r="C1529" s="178">
        <v>39859</v>
      </c>
      <c r="D1529" s="187">
        <v>2.42</v>
      </c>
      <c r="E1529" s="187">
        <v>49</v>
      </c>
      <c r="F1529" s="187">
        <v>0</v>
      </c>
      <c r="G1529" s="187">
        <v>34</v>
      </c>
    </row>
    <row r="1530" spans="3:7" s="172" customFormat="1" ht="15" customHeight="1" x14ac:dyDescent="0.25">
      <c r="C1530" s="178">
        <v>39860</v>
      </c>
      <c r="D1530" s="187">
        <v>0.72</v>
      </c>
      <c r="E1530" s="187">
        <v>51</v>
      </c>
      <c r="F1530" s="187">
        <v>0</v>
      </c>
      <c r="G1530" s="187">
        <v>30</v>
      </c>
    </row>
    <row r="1531" spans="3:7" s="172" customFormat="1" ht="15" customHeight="1" x14ac:dyDescent="0.25">
      <c r="C1531" s="178">
        <v>39861</v>
      </c>
      <c r="D1531" s="187">
        <v>0.48</v>
      </c>
      <c r="E1531" s="187">
        <v>51</v>
      </c>
      <c r="F1531" s="187">
        <v>0</v>
      </c>
      <c r="G1531" s="187">
        <v>31</v>
      </c>
    </row>
    <row r="1532" spans="3:7" s="172" customFormat="1" ht="15" customHeight="1" x14ac:dyDescent="0.25">
      <c r="C1532" s="178">
        <v>39862</v>
      </c>
      <c r="D1532" s="187">
        <v>0</v>
      </c>
      <c r="E1532" s="187">
        <v>50</v>
      </c>
      <c r="F1532" s="187">
        <v>0.11</v>
      </c>
      <c r="G1532" s="187">
        <v>33</v>
      </c>
    </row>
    <row r="1533" spans="3:7" s="172" customFormat="1" ht="15" customHeight="1" x14ac:dyDescent="0.25">
      <c r="C1533" s="178">
        <v>39863</v>
      </c>
      <c r="D1533" s="187">
        <v>0</v>
      </c>
      <c r="E1533" s="187">
        <v>53</v>
      </c>
      <c r="F1533" s="187">
        <v>0.3</v>
      </c>
      <c r="G1533" s="187">
        <v>38</v>
      </c>
    </row>
    <row r="1534" spans="3:7" s="172" customFormat="1" ht="15" customHeight="1" x14ac:dyDescent="0.25">
      <c r="C1534" s="178">
        <v>39864</v>
      </c>
      <c r="D1534" s="187">
        <v>0</v>
      </c>
      <c r="E1534" s="187">
        <v>54</v>
      </c>
      <c r="F1534" s="187">
        <v>0.02</v>
      </c>
      <c r="G1534" s="187">
        <v>27</v>
      </c>
    </row>
    <row r="1535" spans="3:7" s="172" customFormat="1" ht="15" customHeight="1" x14ac:dyDescent="0.25">
      <c r="C1535" s="178">
        <v>39865</v>
      </c>
      <c r="D1535" s="187">
        <v>0</v>
      </c>
      <c r="E1535" s="187">
        <v>55</v>
      </c>
      <c r="F1535" s="187">
        <v>0</v>
      </c>
      <c r="G1535" s="187">
        <v>33</v>
      </c>
    </row>
    <row r="1536" spans="3:7" s="172" customFormat="1" ht="15" customHeight="1" x14ac:dyDescent="0.25">
      <c r="C1536" s="178">
        <v>39866</v>
      </c>
      <c r="D1536" s="187">
        <v>1.07</v>
      </c>
      <c r="E1536" s="187">
        <v>56</v>
      </c>
      <c r="F1536" s="187">
        <v>0.78</v>
      </c>
      <c r="G1536" s="187">
        <v>36</v>
      </c>
    </row>
    <row r="1537" spans="3:7" s="172" customFormat="1" ht="15" customHeight="1" x14ac:dyDescent="0.25">
      <c r="C1537" s="178">
        <v>39867</v>
      </c>
      <c r="D1537" s="187">
        <v>0.16</v>
      </c>
      <c r="E1537" s="187">
        <v>57</v>
      </c>
      <c r="F1537" s="187">
        <v>0</v>
      </c>
      <c r="G1537" s="187">
        <v>29</v>
      </c>
    </row>
    <row r="1538" spans="3:7" s="172" customFormat="1" ht="15" customHeight="1" x14ac:dyDescent="0.25">
      <c r="C1538" s="178">
        <v>39868</v>
      </c>
      <c r="D1538" s="187">
        <v>0.1</v>
      </c>
      <c r="E1538" s="187">
        <v>55</v>
      </c>
      <c r="F1538" s="187">
        <v>0</v>
      </c>
      <c r="G1538" s="187">
        <v>29</v>
      </c>
    </row>
    <row r="1539" spans="3:7" s="172" customFormat="1" ht="15" customHeight="1" x14ac:dyDescent="0.25">
      <c r="C1539" s="178">
        <v>39869</v>
      </c>
      <c r="D1539" s="187">
        <v>0.03</v>
      </c>
      <c r="E1539" s="187">
        <v>56</v>
      </c>
      <c r="F1539" s="187">
        <v>0</v>
      </c>
      <c r="G1539" s="187">
        <v>29</v>
      </c>
    </row>
    <row r="1540" spans="3:7" s="172" customFormat="1" ht="15" customHeight="1" x14ac:dyDescent="0.25">
      <c r="C1540" s="178">
        <v>39870</v>
      </c>
      <c r="D1540" s="187">
        <v>0.02</v>
      </c>
      <c r="E1540" s="187">
        <v>53</v>
      </c>
      <c r="F1540" s="187">
        <v>0</v>
      </c>
      <c r="G1540" s="187">
        <v>38</v>
      </c>
    </row>
    <row r="1541" spans="3:7" s="172" customFormat="1" ht="15" customHeight="1" x14ac:dyDescent="0.25">
      <c r="C1541" s="178">
        <v>39871</v>
      </c>
      <c r="D1541" s="187">
        <v>0</v>
      </c>
      <c r="E1541" s="187">
        <v>52</v>
      </c>
      <c r="F1541" s="187">
        <v>0.17</v>
      </c>
      <c r="G1541" s="187">
        <v>47</v>
      </c>
    </row>
    <row r="1542" spans="3:7" s="172" customFormat="1" ht="15" customHeight="1" x14ac:dyDescent="0.25">
      <c r="C1542" s="178">
        <v>39872</v>
      </c>
      <c r="D1542" s="187">
        <v>0</v>
      </c>
      <c r="E1542" s="187">
        <v>55</v>
      </c>
      <c r="F1542" s="187">
        <v>0.02</v>
      </c>
      <c r="G1542" s="187">
        <v>41</v>
      </c>
    </row>
    <row r="1543" spans="3:7" s="172" customFormat="1" ht="15" customHeight="1" x14ac:dyDescent="0.25">
      <c r="C1543" s="178">
        <v>39873</v>
      </c>
      <c r="D1543" s="187">
        <v>0.28999999999999998</v>
      </c>
      <c r="E1543" s="187">
        <v>59</v>
      </c>
      <c r="F1543" s="187">
        <v>0.06</v>
      </c>
      <c r="G1543" s="187">
        <v>26</v>
      </c>
    </row>
    <row r="1544" spans="3:7" s="172" customFormat="1" ht="15" customHeight="1" x14ac:dyDescent="0.25">
      <c r="C1544" s="178">
        <v>39874</v>
      </c>
      <c r="D1544" s="187">
        <v>0.71</v>
      </c>
      <c r="E1544" s="187">
        <v>57</v>
      </c>
      <c r="F1544" s="187">
        <v>0.69</v>
      </c>
      <c r="G1544" s="187">
        <v>22</v>
      </c>
    </row>
    <row r="1545" spans="3:7" s="172" customFormat="1" ht="15" customHeight="1" x14ac:dyDescent="0.25">
      <c r="C1545" s="178">
        <v>39875</v>
      </c>
      <c r="D1545" s="187">
        <v>0.62</v>
      </c>
      <c r="E1545" s="187">
        <v>54</v>
      </c>
      <c r="F1545" s="187">
        <v>0</v>
      </c>
      <c r="G1545" s="187">
        <v>21</v>
      </c>
    </row>
    <row r="1546" spans="3:7" s="172" customFormat="1" ht="15" customHeight="1" x14ac:dyDescent="0.25">
      <c r="C1546" s="178">
        <v>39876</v>
      </c>
      <c r="D1546" s="187">
        <v>0.06</v>
      </c>
      <c r="E1546" s="187">
        <v>50</v>
      </c>
      <c r="F1546" s="187">
        <v>0</v>
      </c>
      <c r="G1546" s="187">
        <v>22</v>
      </c>
    </row>
    <row r="1547" spans="3:7" s="172" customFormat="1" ht="15" customHeight="1" x14ac:dyDescent="0.25">
      <c r="C1547" s="178">
        <v>39877</v>
      </c>
      <c r="D1547" s="187">
        <v>0.19</v>
      </c>
      <c r="E1547" s="187">
        <v>52</v>
      </c>
      <c r="F1547" s="187">
        <v>0</v>
      </c>
      <c r="G1547" s="187">
        <v>30</v>
      </c>
    </row>
    <row r="1548" spans="3:7" s="172" customFormat="1" ht="15" customHeight="1" x14ac:dyDescent="0.25">
      <c r="C1548" s="178">
        <v>39878</v>
      </c>
      <c r="D1548" s="187">
        <v>0</v>
      </c>
      <c r="E1548" s="187">
        <v>52</v>
      </c>
      <c r="F1548" s="187">
        <v>0</v>
      </c>
      <c r="G1548" s="187">
        <v>42</v>
      </c>
    </row>
    <row r="1549" spans="3:7" s="172" customFormat="1" ht="15" customHeight="1" x14ac:dyDescent="0.25">
      <c r="C1549" s="178">
        <v>39879</v>
      </c>
      <c r="D1549" s="187">
        <v>0</v>
      </c>
      <c r="E1549" s="187">
        <v>52</v>
      </c>
      <c r="F1549" s="187">
        <v>0.02</v>
      </c>
      <c r="G1549" s="187">
        <v>52</v>
      </c>
    </row>
    <row r="1550" spans="3:7" s="172" customFormat="1" ht="15" customHeight="1" x14ac:dyDescent="0.25">
      <c r="C1550" s="178">
        <v>39880</v>
      </c>
      <c r="D1550" s="187">
        <v>0</v>
      </c>
      <c r="E1550" s="187">
        <v>52</v>
      </c>
      <c r="F1550" s="187">
        <v>0</v>
      </c>
      <c r="G1550" s="187">
        <v>50</v>
      </c>
    </row>
    <row r="1551" spans="3:7" s="172" customFormat="1" ht="15" customHeight="1" x14ac:dyDescent="0.25">
      <c r="C1551" s="178">
        <v>39881</v>
      </c>
      <c r="D1551" s="187">
        <v>0</v>
      </c>
      <c r="E1551" s="187">
        <v>49</v>
      </c>
      <c r="F1551" s="187">
        <v>0.54</v>
      </c>
      <c r="G1551" s="187">
        <v>37</v>
      </c>
    </row>
    <row r="1552" spans="3:7" s="172" customFormat="1" ht="15" customHeight="1" x14ac:dyDescent="0.25">
      <c r="C1552" s="178">
        <v>39882</v>
      </c>
      <c r="D1552" s="187">
        <v>0</v>
      </c>
      <c r="E1552" s="187">
        <v>48</v>
      </c>
      <c r="F1552" s="187">
        <v>0.01</v>
      </c>
      <c r="G1552" s="187">
        <v>36</v>
      </c>
    </row>
    <row r="1553" spans="3:7" s="172" customFormat="1" ht="15" customHeight="1" x14ac:dyDescent="0.25">
      <c r="C1553" s="178">
        <v>39883</v>
      </c>
      <c r="D1553" s="187">
        <v>0</v>
      </c>
      <c r="E1553" s="187">
        <v>50</v>
      </c>
      <c r="F1553" s="187">
        <v>0.16</v>
      </c>
      <c r="G1553" s="187">
        <v>45</v>
      </c>
    </row>
    <row r="1554" spans="3:7" s="172" customFormat="1" ht="15" customHeight="1" x14ac:dyDescent="0.25">
      <c r="C1554" s="178">
        <v>39884</v>
      </c>
      <c r="D1554" s="187">
        <v>0</v>
      </c>
      <c r="E1554" s="187">
        <v>51</v>
      </c>
      <c r="F1554" s="187">
        <v>0</v>
      </c>
      <c r="G1554" s="187">
        <v>36</v>
      </c>
    </row>
    <row r="1555" spans="3:7" s="172" customFormat="1" ht="15" customHeight="1" x14ac:dyDescent="0.25">
      <c r="C1555" s="178">
        <v>39885</v>
      </c>
      <c r="D1555" s="187">
        <v>0</v>
      </c>
      <c r="E1555" s="187">
        <v>52</v>
      </c>
      <c r="F1555" s="187">
        <v>0</v>
      </c>
      <c r="G1555" s="187">
        <v>28</v>
      </c>
    </row>
    <row r="1556" spans="3:7" s="172" customFormat="1" ht="15" customHeight="1" x14ac:dyDescent="0.25">
      <c r="C1556" s="178">
        <v>39886</v>
      </c>
      <c r="D1556" s="187">
        <v>0</v>
      </c>
      <c r="E1556" s="187">
        <v>51</v>
      </c>
      <c r="F1556" s="187">
        <v>0</v>
      </c>
      <c r="G1556" s="187">
        <v>40</v>
      </c>
    </row>
    <row r="1557" spans="3:7" s="172" customFormat="1" ht="15" customHeight="1" x14ac:dyDescent="0.25">
      <c r="C1557" s="178">
        <v>39887</v>
      </c>
      <c r="D1557" s="187">
        <v>0.04</v>
      </c>
      <c r="E1557" s="187">
        <v>55</v>
      </c>
      <c r="F1557" s="187">
        <v>0</v>
      </c>
      <c r="G1557" s="187">
        <v>43</v>
      </c>
    </row>
    <row r="1558" spans="3:7" s="172" customFormat="1" ht="15" customHeight="1" x14ac:dyDescent="0.25">
      <c r="C1558" s="178">
        <v>39888</v>
      </c>
      <c r="D1558" s="187">
        <v>0.02</v>
      </c>
      <c r="E1558" s="187">
        <v>59</v>
      </c>
      <c r="F1558" s="187">
        <v>0</v>
      </c>
      <c r="G1558" s="187">
        <v>36</v>
      </c>
    </row>
    <row r="1559" spans="3:7" s="172" customFormat="1" ht="15" customHeight="1" x14ac:dyDescent="0.25">
      <c r="C1559" s="178">
        <v>39889</v>
      </c>
      <c r="D1559" s="187">
        <v>0</v>
      </c>
      <c r="E1559" s="187">
        <v>58</v>
      </c>
      <c r="F1559" s="187">
        <v>0</v>
      </c>
      <c r="G1559" s="187">
        <v>36</v>
      </c>
    </row>
    <row r="1560" spans="3:7" s="172" customFormat="1" ht="15" customHeight="1" x14ac:dyDescent="0.25">
      <c r="C1560" s="178">
        <v>39890</v>
      </c>
      <c r="D1560" s="187">
        <v>0</v>
      </c>
      <c r="E1560" s="187">
        <v>58</v>
      </c>
      <c r="F1560" s="187">
        <v>0</v>
      </c>
      <c r="G1560" s="187">
        <v>48</v>
      </c>
    </row>
    <row r="1561" spans="3:7" s="172" customFormat="1" ht="15" customHeight="1" x14ac:dyDescent="0.25">
      <c r="C1561" s="178">
        <v>39891</v>
      </c>
      <c r="D1561" s="187">
        <v>0</v>
      </c>
      <c r="E1561" s="187">
        <v>59</v>
      </c>
      <c r="F1561" s="187">
        <v>0.05</v>
      </c>
      <c r="G1561" s="187">
        <v>45</v>
      </c>
    </row>
    <row r="1562" spans="3:7" s="172" customFormat="1" ht="15" customHeight="1" x14ac:dyDescent="0.25">
      <c r="C1562" s="178">
        <v>39892</v>
      </c>
      <c r="D1562" s="187">
        <v>0</v>
      </c>
      <c r="E1562" s="187">
        <v>54</v>
      </c>
      <c r="F1562" s="187">
        <v>0</v>
      </c>
      <c r="G1562" s="187">
        <v>35</v>
      </c>
    </row>
    <row r="1563" spans="3:7" s="172" customFormat="1" ht="15" customHeight="1" x14ac:dyDescent="0.25">
      <c r="C1563" s="178">
        <v>39893</v>
      </c>
      <c r="D1563" s="187">
        <v>0.16</v>
      </c>
      <c r="E1563" s="187">
        <v>52</v>
      </c>
      <c r="F1563" s="187">
        <v>0</v>
      </c>
      <c r="G1563" s="187">
        <v>33</v>
      </c>
    </row>
    <row r="1564" spans="3:7" s="172" customFormat="1" ht="15" customHeight="1" x14ac:dyDescent="0.25">
      <c r="C1564" s="178">
        <v>39894</v>
      </c>
      <c r="D1564" s="187">
        <v>0.1</v>
      </c>
      <c r="E1564" s="187">
        <v>49</v>
      </c>
      <c r="F1564" s="187">
        <v>0</v>
      </c>
      <c r="G1564" s="187">
        <v>42</v>
      </c>
    </row>
    <row r="1565" spans="3:7" s="172" customFormat="1" ht="15" customHeight="1" x14ac:dyDescent="0.25">
      <c r="C1565" s="178">
        <v>39895</v>
      </c>
      <c r="D1565" s="187">
        <v>0</v>
      </c>
      <c r="E1565" s="187">
        <v>49</v>
      </c>
      <c r="F1565" s="187">
        <v>0</v>
      </c>
      <c r="G1565" s="187">
        <v>29</v>
      </c>
    </row>
    <row r="1566" spans="3:7" s="172" customFormat="1" ht="15" customHeight="1" x14ac:dyDescent="0.25">
      <c r="C1566" s="178">
        <v>39896</v>
      </c>
      <c r="D1566" s="187">
        <v>0</v>
      </c>
      <c r="E1566" s="187">
        <v>52</v>
      </c>
      <c r="F1566" s="187">
        <v>0</v>
      </c>
      <c r="G1566" s="187">
        <v>35</v>
      </c>
    </row>
    <row r="1567" spans="3:7" s="172" customFormat="1" ht="15" customHeight="1" x14ac:dyDescent="0.25">
      <c r="C1567" s="178">
        <v>39897</v>
      </c>
      <c r="D1567" s="187">
        <v>0</v>
      </c>
      <c r="E1567" s="187">
        <v>55</v>
      </c>
      <c r="F1567" s="187">
        <v>0</v>
      </c>
      <c r="G1567" s="187">
        <v>40</v>
      </c>
    </row>
    <row r="1568" spans="3:7" s="172" customFormat="1" ht="15" customHeight="1" x14ac:dyDescent="0.25">
      <c r="C1568" s="178">
        <v>39898</v>
      </c>
      <c r="D1568" s="187">
        <v>0</v>
      </c>
      <c r="E1568" s="187">
        <v>57</v>
      </c>
      <c r="F1568" s="187">
        <v>0.21</v>
      </c>
      <c r="G1568" s="187">
        <v>42</v>
      </c>
    </row>
    <row r="1569" spans="3:7" s="172" customFormat="1" ht="15" customHeight="1" x14ac:dyDescent="0.25">
      <c r="C1569" s="178">
        <v>39899</v>
      </c>
      <c r="D1569" s="187">
        <v>0</v>
      </c>
      <c r="E1569" s="187">
        <v>62</v>
      </c>
      <c r="F1569" s="187">
        <v>7.0000000000000007E-2</v>
      </c>
      <c r="G1569" s="187">
        <v>44</v>
      </c>
    </row>
    <row r="1570" spans="3:7" s="172" customFormat="1" ht="15" customHeight="1" x14ac:dyDescent="0.25">
      <c r="C1570" s="178">
        <v>39900</v>
      </c>
      <c r="D1570" s="187">
        <v>0</v>
      </c>
      <c r="E1570" s="187">
        <v>59</v>
      </c>
      <c r="F1570" s="187">
        <v>0</v>
      </c>
      <c r="G1570" s="187">
        <v>43</v>
      </c>
    </row>
    <row r="1571" spans="3:7" s="172" customFormat="1" ht="15" customHeight="1" x14ac:dyDescent="0.25">
      <c r="C1571" s="178">
        <v>39901</v>
      </c>
      <c r="D1571" s="187">
        <v>0</v>
      </c>
      <c r="E1571" s="187">
        <v>54</v>
      </c>
      <c r="F1571" s="187">
        <v>0.52</v>
      </c>
      <c r="G1571" s="187">
        <v>42</v>
      </c>
    </row>
    <row r="1572" spans="3:7" s="172" customFormat="1" ht="15" customHeight="1" x14ac:dyDescent="0.25">
      <c r="C1572" s="178">
        <v>39902</v>
      </c>
      <c r="D1572" s="187">
        <v>0</v>
      </c>
      <c r="E1572" s="187">
        <v>57</v>
      </c>
      <c r="F1572" s="187">
        <v>0.18</v>
      </c>
      <c r="G1572" s="187">
        <v>44</v>
      </c>
    </row>
    <row r="1573" spans="3:7" s="172" customFormat="1" ht="15" customHeight="1" x14ac:dyDescent="0.25">
      <c r="C1573" s="178">
        <v>39903</v>
      </c>
      <c r="D1573" s="187">
        <v>0</v>
      </c>
      <c r="E1573" s="187">
        <v>57</v>
      </c>
      <c r="F1573" s="187">
        <v>0</v>
      </c>
      <c r="G1573" s="187">
        <v>43</v>
      </c>
    </row>
    <row r="1574" spans="3:7" s="172" customFormat="1" ht="15" customHeight="1" x14ac:dyDescent="0.25">
      <c r="C1574" s="178">
        <v>39904</v>
      </c>
      <c r="D1574" s="187">
        <v>0</v>
      </c>
      <c r="E1574" s="187">
        <v>56</v>
      </c>
      <c r="F1574" s="187">
        <v>0.09</v>
      </c>
      <c r="G1574" s="187">
        <v>41</v>
      </c>
    </row>
    <row r="1575" spans="3:7" s="172" customFormat="1" ht="15" customHeight="1" x14ac:dyDescent="0.25">
      <c r="C1575" s="178">
        <v>39905</v>
      </c>
      <c r="D1575" s="187">
        <v>0</v>
      </c>
      <c r="E1575" s="187">
        <v>54</v>
      </c>
      <c r="F1575" s="187">
        <v>0.02</v>
      </c>
      <c r="G1575" s="187">
        <v>46</v>
      </c>
    </row>
    <row r="1576" spans="3:7" s="172" customFormat="1" ht="15" customHeight="1" x14ac:dyDescent="0.25">
      <c r="C1576" s="178">
        <v>39906</v>
      </c>
      <c r="D1576" s="187">
        <v>0</v>
      </c>
      <c r="E1576" s="187">
        <v>51</v>
      </c>
      <c r="F1576" s="187">
        <v>0.72</v>
      </c>
      <c r="G1576" s="187">
        <v>49</v>
      </c>
    </row>
    <row r="1577" spans="3:7" s="172" customFormat="1" ht="15" customHeight="1" x14ac:dyDescent="0.25">
      <c r="C1577" s="178">
        <v>39907</v>
      </c>
      <c r="D1577" s="187">
        <v>0</v>
      </c>
      <c r="E1577" s="187">
        <v>53</v>
      </c>
      <c r="F1577" s="187">
        <v>0</v>
      </c>
      <c r="G1577" s="187">
        <v>47</v>
      </c>
    </row>
    <row r="1578" spans="3:7" s="172" customFormat="1" ht="15" customHeight="1" x14ac:dyDescent="0.25">
      <c r="C1578" s="178">
        <v>39908</v>
      </c>
      <c r="D1578" s="187">
        <v>0</v>
      </c>
      <c r="E1578" s="187">
        <v>59</v>
      </c>
      <c r="F1578" s="187">
        <v>0</v>
      </c>
      <c r="G1578" s="187">
        <v>50</v>
      </c>
    </row>
    <row r="1579" spans="3:7" s="172" customFormat="1" ht="15" customHeight="1" x14ac:dyDescent="0.25">
      <c r="C1579" s="178">
        <v>39909</v>
      </c>
      <c r="D1579" s="187">
        <v>0</v>
      </c>
      <c r="E1579" s="187">
        <v>62</v>
      </c>
      <c r="F1579" s="187">
        <v>1.17</v>
      </c>
      <c r="G1579" s="187">
        <v>45</v>
      </c>
    </row>
    <row r="1580" spans="3:7" s="172" customFormat="1" ht="15" customHeight="1" x14ac:dyDescent="0.25">
      <c r="C1580" s="178">
        <v>39910</v>
      </c>
      <c r="D1580" s="187">
        <v>0.23</v>
      </c>
      <c r="E1580" s="187">
        <v>56</v>
      </c>
      <c r="F1580" s="187">
        <v>0</v>
      </c>
      <c r="G1580" s="187">
        <v>45</v>
      </c>
    </row>
    <row r="1581" spans="3:7" s="172" customFormat="1" ht="15" customHeight="1" x14ac:dyDescent="0.25">
      <c r="C1581" s="178">
        <v>39911</v>
      </c>
      <c r="D1581" s="187">
        <v>0.03</v>
      </c>
      <c r="E1581" s="187">
        <v>56</v>
      </c>
      <c r="F1581" s="187">
        <v>0</v>
      </c>
      <c r="G1581" s="187">
        <v>41</v>
      </c>
    </row>
    <row r="1582" spans="3:7" s="172" customFormat="1" ht="15" customHeight="1" x14ac:dyDescent="0.25">
      <c r="C1582" s="178">
        <v>39912</v>
      </c>
      <c r="D1582" s="187">
        <v>0.01</v>
      </c>
      <c r="E1582" s="187">
        <v>53</v>
      </c>
      <c r="F1582" s="187">
        <v>0</v>
      </c>
      <c r="G1582" s="187">
        <v>49</v>
      </c>
    </row>
    <row r="1583" spans="3:7" s="172" customFormat="1" ht="15" customHeight="1" x14ac:dyDescent="0.25">
      <c r="C1583" s="178">
        <v>39913</v>
      </c>
      <c r="D1583" s="187">
        <v>0</v>
      </c>
      <c r="E1583" s="187">
        <v>54</v>
      </c>
      <c r="F1583" s="187">
        <v>0.15</v>
      </c>
      <c r="G1583" s="187">
        <v>53</v>
      </c>
    </row>
    <row r="1584" spans="3:7" s="172" customFormat="1" ht="15" customHeight="1" x14ac:dyDescent="0.25">
      <c r="C1584" s="178">
        <v>39914</v>
      </c>
      <c r="D1584" s="187">
        <v>0</v>
      </c>
      <c r="E1584" s="187">
        <v>54</v>
      </c>
      <c r="F1584" s="187">
        <v>0.49</v>
      </c>
      <c r="G1584" s="187">
        <v>42</v>
      </c>
    </row>
    <row r="1585" spans="3:7" s="172" customFormat="1" ht="15" customHeight="1" x14ac:dyDescent="0.25">
      <c r="C1585" s="178">
        <v>39915</v>
      </c>
      <c r="D1585" s="187">
        <v>0</v>
      </c>
      <c r="E1585" s="187">
        <v>56</v>
      </c>
      <c r="F1585" s="187">
        <v>0</v>
      </c>
      <c r="G1585" s="187">
        <v>39</v>
      </c>
    </row>
    <row r="1586" spans="3:7" s="172" customFormat="1" ht="15" customHeight="1" x14ac:dyDescent="0.25">
      <c r="C1586" s="178">
        <v>39916</v>
      </c>
      <c r="D1586" s="187">
        <v>0</v>
      </c>
      <c r="E1586" s="187">
        <v>55</v>
      </c>
      <c r="F1586" s="187">
        <v>0</v>
      </c>
      <c r="G1586" s="187">
        <v>44</v>
      </c>
    </row>
    <row r="1587" spans="3:7" s="172" customFormat="1" ht="15" customHeight="1" x14ac:dyDescent="0.25">
      <c r="C1587" s="178">
        <v>39917</v>
      </c>
      <c r="D1587" s="187">
        <v>0</v>
      </c>
      <c r="E1587" s="187">
        <v>50</v>
      </c>
      <c r="F1587" s="187">
        <v>0</v>
      </c>
      <c r="G1587" s="187">
        <v>46</v>
      </c>
    </row>
    <row r="1588" spans="3:7" s="172" customFormat="1" ht="15" customHeight="1" x14ac:dyDescent="0.25">
      <c r="C1588" s="178">
        <v>39918</v>
      </c>
      <c r="D1588" s="187">
        <v>0</v>
      </c>
      <c r="E1588" s="187">
        <v>49</v>
      </c>
      <c r="F1588" s="187">
        <v>0</v>
      </c>
      <c r="G1588" s="187">
        <v>44</v>
      </c>
    </row>
    <row r="1589" spans="3:7" s="172" customFormat="1" ht="15" customHeight="1" x14ac:dyDescent="0.25">
      <c r="C1589" s="178">
        <v>39919</v>
      </c>
      <c r="D1589" s="187">
        <v>0</v>
      </c>
      <c r="E1589" s="187">
        <v>52</v>
      </c>
      <c r="F1589" s="187">
        <v>0</v>
      </c>
      <c r="G1589" s="187">
        <v>42</v>
      </c>
    </row>
    <row r="1590" spans="3:7" s="172" customFormat="1" ht="15" customHeight="1" x14ac:dyDescent="0.25">
      <c r="C1590" s="178">
        <v>39920</v>
      </c>
      <c r="D1590" s="187">
        <v>0</v>
      </c>
      <c r="E1590" s="187">
        <v>57</v>
      </c>
      <c r="F1590" s="187">
        <v>0</v>
      </c>
      <c r="G1590" s="187">
        <v>56</v>
      </c>
    </row>
    <row r="1591" spans="3:7" s="172" customFormat="1" ht="15" customHeight="1" x14ac:dyDescent="0.25">
      <c r="C1591" s="178">
        <v>39921</v>
      </c>
      <c r="D1591" s="187">
        <v>0</v>
      </c>
      <c r="E1591" s="187">
        <v>59</v>
      </c>
      <c r="F1591" s="187">
        <v>7.0000000000000007E-2</v>
      </c>
      <c r="G1591" s="187">
        <v>56</v>
      </c>
    </row>
    <row r="1592" spans="3:7" s="172" customFormat="1" ht="15" customHeight="1" x14ac:dyDescent="0.25">
      <c r="C1592" s="178">
        <v>39922</v>
      </c>
      <c r="D1592" s="187">
        <v>0</v>
      </c>
      <c r="E1592" s="187">
        <v>69</v>
      </c>
      <c r="F1592" s="187">
        <v>0.04</v>
      </c>
      <c r="G1592" s="187">
        <v>46</v>
      </c>
    </row>
    <row r="1593" spans="3:7" s="172" customFormat="1" ht="15" customHeight="1" x14ac:dyDescent="0.25">
      <c r="C1593" s="178">
        <v>39923</v>
      </c>
      <c r="D1593" s="187">
        <v>0</v>
      </c>
      <c r="E1593" s="187">
        <v>75</v>
      </c>
      <c r="F1593" s="187">
        <v>0.09</v>
      </c>
      <c r="G1593" s="187">
        <v>43</v>
      </c>
    </row>
    <row r="1594" spans="3:7" s="172" customFormat="1" ht="15" customHeight="1" x14ac:dyDescent="0.25">
      <c r="C1594" s="178">
        <v>39924</v>
      </c>
      <c r="D1594" s="187">
        <v>0</v>
      </c>
      <c r="E1594" s="187">
        <v>74</v>
      </c>
      <c r="F1594" s="187">
        <v>1.1299999999999999</v>
      </c>
      <c r="G1594" s="187">
        <v>51</v>
      </c>
    </row>
    <row r="1595" spans="3:7" s="172" customFormat="1" ht="15" customHeight="1" x14ac:dyDescent="0.25">
      <c r="C1595" s="178">
        <v>39925</v>
      </c>
      <c r="D1595" s="187">
        <v>0</v>
      </c>
      <c r="E1595" s="187">
        <v>61</v>
      </c>
      <c r="F1595" s="187">
        <v>0.09</v>
      </c>
      <c r="G1595" s="187">
        <v>55</v>
      </c>
    </row>
    <row r="1596" spans="3:7" s="172" customFormat="1" ht="15" customHeight="1" x14ac:dyDescent="0.25">
      <c r="C1596" s="178">
        <v>39926</v>
      </c>
      <c r="D1596" s="187">
        <v>0</v>
      </c>
      <c r="E1596" s="187">
        <v>57</v>
      </c>
      <c r="F1596" s="187">
        <v>7.0000000000000007E-2</v>
      </c>
      <c r="G1596" s="187">
        <v>51</v>
      </c>
    </row>
    <row r="1597" spans="3:7" s="172" customFormat="1" ht="15" customHeight="1" x14ac:dyDescent="0.25">
      <c r="C1597" s="178">
        <v>39927</v>
      </c>
      <c r="D1597" s="187">
        <v>0</v>
      </c>
      <c r="E1597" s="187">
        <v>53</v>
      </c>
      <c r="F1597" s="187">
        <v>0</v>
      </c>
      <c r="G1597" s="187">
        <v>58</v>
      </c>
    </row>
    <row r="1598" spans="3:7" s="172" customFormat="1" ht="15" customHeight="1" x14ac:dyDescent="0.25">
      <c r="C1598" s="178">
        <v>39928</v>
      </c>
      <c r="D1598" s="187">
        <v>0</v>
      </c>
      <c r="E1598" s="187">
        <v>52</v>
      </c>
      <c r="F1598" s="187">
        <v>0</v>
      </c>
      <c r="G1598" s="187">
        <v>67</v>
      </c>
    </row>
    <row r="1599" spans="3:7" s="172" customFormat="1" ht="15" customHeight="1" x14ac:dyDescent="0.25">
      <c r="C1599" s="178">
        <v>39929</v>
      </c>
      <c r="D1599" s="187">
        <v>0</v>
      </c>
      <c r="E1599" s="187">
        <v>55</v>
      </c>
      <c r="F1599" s="187">
        <v>0</v>
      </c>
      <c r="G1599" s="187">
        <v>70</v>
      </c>
    </row>
    <row r="1600" spans="3:7" s="172" customFormat="1" ht="15" customHeight="1" x14ac:dyDescent="0.25">
      <c r="C1600" s="178">
        <v>39930</v>
      </c>
      <c r="D1600" s="187">
        <v>0</v>
      </c>
      <c r="E1600" s="187">
        <v>52</v>
      </c>
      <c r="F1600" s="187">
        <v>0</v>
      </c>
      <c r="G1600" s="187">
        <v>57</v>
      </c>
    </row>
    <row r="1601" spans="3:7" s="172" customFormat="1" ht="15" customHeight="1" x14ac:dyDescent="0.25">
      <c r="C1601" s="178">
        <v>39931</v>
      </c>
      <c r="D1601" s="187">
        <v>0</v>
      </c>
      <c r="E1601" s="187">
        <v>53</v>
      </c>
      <c r="F1601" s="187">
        <v>0</v>
      </c>
      <c r="G1601" s="187">
        <v>76</v>
      </c>
    </row>
    <row r="1602" spans="3:7" s="172" customFormat="1" ht="15" customHeight="1" x14ac:dyDescent="0.25">
      <c r="C1602" s="178">
        <v>39932</v>
      </c>
      <c r="D1602" s="187">
        <v>0</v>
      </c>
      <c r="E1602" s="187">
        <v>54</v>
      </c>
      <c r="F1602" s="187">
        <v>0</v>
      </c>
      <c r="G1602" s="187">
        <v>54</v>
      </c>
    </row>
    <row r="1603" spans="3:7" s="172" customFormat="1" ht="15" customHeight="1" x14ac:dyDescent="0.25">
      <c r="C1603" s="178">
        <v>39933</v>
      </c>
      <c r="D1603" s="187">
        <v>0</v>
      </c>
      <c r="E1603" s="187">
        <v>55</v>
      </c>
      <c r="F1603" s="187">
        <v>0</v>
      </c>
      <c r="G1603" s="187">
        <v>58</v>
      </c>
    </row>
    <row r="1604" spans="3:7" s="172" customFormat="1" ht="15" customHeight="1" x14ac:dyDescent="0.25">
      <c r="C1604" s="178">
        <v>39934</v>
      </c>
      <c r="D1604" s="187">
        <v>0.2</v>
      </c>
      <c r="E1604" s="187">
        <v>56</v>
      </c>
      <c r="F1604" s="187">
        <v>0.01</v>
      </c>
      <c r="G1604" s="187">
        <v>62</v>
      </c>
    </row>
    <row r="1605" spans="3:7" s="172" customFormat="1" ht="15" customHeight="1" x14ac:dyDescent="0.25">
      <c r="C1605" s="178">
        <v>39935</v>
      </c>
      <c r="D1605" s="187">
        <v>0.04</v>
      </c>
      <c r="E1605" s="187">
        <v>60</v>
      </c>
      <c r="F1605" s="187">
        <v>0</v>
      </c>
      <c r="G1605" s="187">
        <v>64</v>
      </c>
    </row>
    <row r="1606" spans="3:7" s="172" customFormat="1" ht="15" customHeight="1" x14ac:dyDescent="0.25">
      <c r="C1606" s="178">
        <v>39936</v>
      </c>
      <c r="D1606" s="187">
        <v>0</v>
      </c>
      <c r="E1606" s="187">
        <v>59</v>
      </c>
      <c r="F1606" s="187">
        <v>0</v>
      </c>
      <c r="G1606" s="187">
        <v>56</v>
      </c>
    </row>
    <row r="1607" spans="3:7" s="172" customFormat="1" ht="15" customHeight="1" x14ac:dyDescent="0.25">
      <c r="C1607" s="178">
        <v>39937</v>
      </c>
      <c r="D1607" s="187">
        <v>0.03</v>
      </c>
      <c r="E1607" s="187">
        <v>61</v>
      </c>
      <c r="F1607" s="187">
        <v>0.01</v>
      </c>
      <c r="G1607" s="187">
        <v>58</v>
      </c>
    </row>
    <row r="1608" spans="3:7" s="172" customFormat="1" ht="15" customHeight="1" x14ac:dyDescent="0.25">
      <c r="C1608" s="178">
        <v>39938</v>
      </c>
      <c r="D1608" s="187">
        <v>0.09</v>
      </c>
      <c r="E1608" s="187">
        <v>64</v>
      </c>
      <c r="F1608" s="187">
        <v>0.56999999999999995</v>
      </c>
      <c r="G1608" s="187">
        <v>51</v>
      </c>
    </row>
    <row r="1609" spans="3:7" s="172" customFormat="1" ht="15" customHeight="1" x14ac:dyDescent="0.25">
      <c r="C1609" s="178">
        <v>39939</v>
      </c>
      <c r="D1609" s="187">
        <v>0</v>
      </c>
      <c r="E1609" s="187">
        <v>64</v>
      </c>
      <c r="F1609" s="187">
        <v>0.28999999999999998</v>
      </c>
      <c r="G1609" s="187">
        <v>53</v>
      </c>
    </row>
    <row r="1610" spans="3:7" s="172" customFormat="1" ht="15" customHeight="1" x14ac:dyDescent="0.25">
      <c r="C1610" s="178">
        <v>39940</v>
      </c>
      <c r="D1610" s="187">
        <v>0</v>
      </c>
      <c r="E1610" s="187">
        <v>59</v>
      </c>
      <c r="F1610" s="187">
        <v>0.46</v>
      </c>
      <c r="G1610" s="187">
        <v>60</v>
      </c>
    </row>
    <row r="1611" spans="3:7" s="172" customFormat="1" ht="15" customHeight="1" x14ac:dyDescent="0.25">
      <c r="C1611" s="178">
        <v>39941</v>
      </c>
      <c r="D1611" s="187">
        <v>0</v>
      </c>
      <c r="E1611" s="187">
        <v>61</v>
      </c>
      <c r="F1611" s="187">
        <v>0</v>
      </c>
      <c r="G1611" s="187">
        <v>66</v>
      </c>
    </row>
    <row r="1612" spans="3:7" s="172" customFormat="1" ht="15" customHeight="1" x14ac:dyDescent="0.25">
      <c r="C1612" s="178">
        <v>39942</v>
      </c>
      <c r="D1612" s="187">
        <v>0</v>
      </c>
      <c r="E1612" s="187">
        <v>58</v>
      </c>
      <c r="F1612" s="187">
        <v>0.19</v>
      </c>
      <c r="G1612" s="187">
        <v>64</v>
      </c>
    </row>
    <row r="1613" spans="3:7" s="172" customFormat="1" ht="15" customHeight="1" x14ac:dyDescent="0.25">
      <c r="C1613" s="178">
        <v>39943</v>
      </c>
      <c r="D1613" s="187">
        <v>0</v>
      </c>
      <c r="E1613" s="187">
        <v>58</v>
      </c>
      <c r="F1613" s="187">
        <v>0</v>
      </c>
      <c r="G1613" s="187">
        <v>60</v>
      </c>
    </row>
    <row r="1614" spans="3:7" s="172" customFormat="1" ht="15" customHeight="1" x14ac:dyDescent="0.25">
      <c r="C1614" s="178">
        <v>39944</v>
      </c>
      <c r="D1614" s="187">
        <v>0</v>
      </c>
      <c r="E1614" s="187">
        <v>57</v>
      </c>
      <c r="F1614" s="187">
        <v>0</v>
      </c>
      <c r="G1614" s="187">
        <v>53</v>
      </c>
    </row>
    <row r="1615" spans="3:7" s="172" customFormat="1" ht="15" customHeight="1" x14ac:dyDescent="0.25">
      <c r="C1615" s="178">
        <v>39945</v>
      </c>
      <c r="D1615" s="187">
        <v>0</v>
      </c>
      <c r="E1615" s="187">
        <v>56</v>
      </c>
      <c r="F1615" s="187">
        <v>0</v>
      </c>
      <c r="G1615" s="187">
        <v>53</v>
      </c>
    </row>
    <row r="1616" spans="3:7" s="172" customFormat="1" ht="15" customHeight="1" x14ac:dyDescent="0.25">
      <c r="C1616" s="178">
        <v>39946</v>
      </c>
      <c r="D1616" s="187">
        <v>0</v>
      </c>
      <c r="E1616" s="187">
        <v>58</v>
      </c>
      <c r="F1616" s="187">
        <v>0</v>
      </c>
      <c r="G1616" s="187">
        <v>59</v>
      </c>
    </row>
    <row r="1617" spans="3:7" s="172" customFormat="1" ht="15" customHeight="1" x14ac:dyDescent="0.25">
      <c r="C1617" s="178">
        <v>39947</v>
      </c>
      <c r="D1617" s="187">
        <v>0</v>
      </c>
      <c r="E1617" s="187">
        <v>60</v>
      </c>
      <c r="F1617" s="187">
        <v>0.06</v>
      </c>
      <c r="G1617" s="187">
        <v>57</v>
      </c>
    </row>
    <row r="1618" spans="3:7" s="172" customFormat="1" ht="15" customHeight="1" x14ac:dyDescent="0.25">
      <c r="C1618" s="178">
        <v>39948</v>
      </c>
      <c r="D1618" s="187">
        <v>0</v>
      </c>
      <c r="E1618" s="187">
        <v>58</v>
      </c>
      <c r="F1618" s="187">
        <v>0</v>
      </c>
      <c r="G1618" s="187">
        <v>64</v>
      </c>
    </row>
    <row r="1619" spans="3:7" s="172" customFormat="1" ht="15" customHeight="1" x14ac:dyDescent="0.25">
      <c r="C1619" s="178">
        <v>39949</v>
      </c>
      <c r="D1619" s="187">
        <v>0</v>
      </c>
      <c r="E1619" s="187">
        <v>71</v>
      </c>
      <c r="F1619" s="187">
        <v>0</v>
      </c>
      <c r="G1619" s="187">
        <v>59</v>
      </c>
    </row>
    <row r="1620" spans="3:7" s="172" customFormat="1" ht="15" customHeight="1" x14ac:dyDescent="0.25">
      <c r="C1620" s="178">
        <v>39950</v>
      </c>
      <c r="D1620" s="187">
        <v>0</v>
      </c>
      <c r="E1620" s="187">
        <v>74</v>
      </c>
      <c r="F1620" s="187">
        <v>0.13</v>
      </c>
      <c r="G1620" s="187">
        <v>59</v>
      </c>
    </row>
    <row r="1621" spans="3:7" s="172" customFormat="1" ht="15" customHeight="1" x14ac:dyDescent="0.25">
      <c r="C1621" s="178">
        <v>39951</v>
      </c>
      <c r="D1621" s="187">
        <v>0</v>
      </c>
      <c r="E1621" s="187">
        <v>59</v>
      </c>
      <c r="F1621" s="187">
        <v>0</v>
      </c>
      <c r="G1621" s="187">
        <v>50</v>
      </c>
    </row>
    <row r="1622" spans="3:7" s="172" customFormat="1" ht="15" customHeight="1" x14ac:dyDescent="0.25">
      <c r="C1622" s="178">
        <v>39952</v>
      </c>
      <c r="D1622" s="187">
        <v>0</v>
      </c>
      <c r="E1622" s="187">
        <v>59</v>
      </c>
      <c r="F1622" s="187">
        <v>0</v>
      </c>
      <c r="G1622" s="187">
        <v>56</v>
      </c>
    </row>
    <row r="1623" spans="3:7" s="172" customFormat="1" ht="15" customHeight="1" x14ac:dyDescent="0.25">
      <c r="C1623" s="178">
        <v>39953</v>
      </c>
      <c r="D1623" s="187">
        <v>0</v>
      </c>
      <c r="E1623" s="187">
        <v>57</v>
      </c>
      <c r="F1623" s="187">
        <v>0</v>
      </c>
      <c r="G1623" s="187">
        <v>66</v>
      </c>
    </row>
    <row r="1624" spans="3:7" s="172" customFormat="1" ht="15" customHeight="1" x14ac:dyDescent="0.25">
      <c r="C1624" s="178">
        <v>39954</v>
      </c>
      <c r="D1624" s="187">
        <v>0</v>
      </c>
      <c r="E1624" s="187">
        <v>57</v>
      </c>
      <c r="F1624" s="187">
        <v>0</v>
      </c>
      <c r="G1624" s="187">
        <v>76</v>
      </c>
    </row>
    <row r="1625" spans="3:7" s="172" customFormat="1" ht="15" customHeight="1" x14ac:dyDescent="0.25">
      <c r="C1625" s="178">
        <v>39955</v>
      </c>
      <c r="D1625" s="187">
        <v>0</v>
      </c>
      <c r="E1625" s="187">
        <v>59</v>
      </c>
      <c r="F1625" s="187">
        <v>0</v>
      </c>
      <c r="G1625" s="187">
        <v>74</v>
      </c>
    </row>
    <row r="1626" spans="3:7" s="172" customFormat="1" ht="15" customHeight="1" x14ac:dyDescent="0.25">
      <c r="C1626" s="178">
        <v>39956</v>
      </c>
      <c r="D1626" s="187">
        <v>0</v>
      </c>
      <c r="E1626" s="187">
        <v>53</v>
      </c>
      <c r="F1626" s="187">
        <v>0</v>
      </c>
      <c r="G1626" s="187">
        <v>60</v>
      </c>
    </row>
    <row r="1627" spans="3:7" s="172" customFormat="1" ht="15" customHeight="1" x14ac:dyDescent="0.25">
      <c r="C1627" s="178">
        <v>39957</v>
      </c>
      <c r="D1627" s="187">
        <v>0</v>
      </c>
      <c r="E1627" s="187">
        <v>52</v>
      </c>
      <c r="F1627" s="187">
        <v>0.51</v>
      </c>
      <c r="G1627" s="187">
        <v>66</v>
      </c>
    </row>
    <row r="1628" spans="3:7" s="172" customFormat="1" ht="15" customHeight="1" x14ac:dyDescent="0.25">
      <c r="C1628" s="178">
        <v>39958</v>
      </c>
      <c r="D1628" s="187">
        <v>0</v>
      </c>
      <c r="E1628" s="187">
        <v>56</v>
      </c>
      <c r="F1628" s="187">
        <v>0</v>
      </c>
      <c r="G1628" s="187">
        <v>67</v>
      </c>
    </row>
    <row r="1629" spans="3:7" s="172" customFormat="1" ht="15" customHeight="1" x14ac:dyDescent="0.25">
      <c r="C1629" s="178">
        <v>39959</v>
      </c>
      <c r="D1629" s="187">
        <v>0</v>
      </c>
      <c r="E1629" s="187">
        <v>60</v>
      </c>
      <c r="F1629" s="187">
        <v>0</v>
      </c>
      <c r="G1629" s="187">
        <v>52</v>
      </c>
    </row>
    <row r="1630" spans="3:7" s="172" customFormat="1" ht="15" customHeight="1" x14ac:dyDescent="0.25">
      <c r="C1630" s="178">
        <v>39960</v>
      </c>
      <c r="D1630" s="187">
        <v>0</v>
      </c>
      <c r="E1630" s="187">
        <v>60</v>
      </c>
      <c r="F1630" s="187">
        <v>0.16</v>
      </c>
      <c r="G1630" s="187">
        <v>49</v>
      </c>
    </row>
    <row r="1631" spans="3:7" s="172" customFormat="1" ht="15" customHeight="1" x14ac:dyDescent="0.25">
      <c r="C1631" s="178">
        <v>39961</v>
      </c>
      <c r="D1631" s="187">
        <v>0</v>
      </c>
      <c r="E1631" s="187">
        <v>61</v>
      </c>
      <c r="F1631" s="187">
        <v>0</v>
      </c>
      <c r="G1631" s="187">
        <v>50</v>
      </c>
    </row>
    <row r="1632" spans="3:7" s="172" customFormat="1" ht="15" customHeight="1" x14ac:dyDescent="0.25">
      <c r="C1632" s="178">
        <v>39962</v>
      </c>
      <c r="D1632" s="187">
        <v>0</v>
      </c>
      <c r="E1632" s="187">
        <v>62</v>
      </c>
      <c r="F1632" s="187">
        <v>0.13</v>
      </c>
      <c r="G1632" s="187">
        <v>55</v>
      </c>
    </row>
    <row r="1633" spans="3:7" s="172" customFormat="1" ht="15" customHeight="1" x14ac:dyDescent="0.25">
      <c r="C1633" s="178">
        <v>39963</v>
      </c>
      <c r="D1633" s="187">
        <v>0</v>
      </c>
      <c r="E1633" s="187">
        <v>61</v>
      </c>
      <c r="F1633" s="187">
        <v>0.14000000000000001</v>
      </c>
      <c r="G1633" s="187">
        <v>67</v>
      </c>
    </row>
    <row r="1634" spans="3:7" s="172" customFormat="1" ht="15" customHeight="1" x14ac:dyDescent="0.25">
      <c r="C1634" s="178">
        <v>39964</v>
      </c>
      <c r="D1634" s="187">
        <v>0</v>
      </c>
      <c r="E1634" s="187">
        <v>58</v>
      </c>
      <c r="F1634" s="187">
        <v>0.03</v>
      </c>
      <c r="G1634" s="187">
        <v>66</v>
      </c>
    </row>
    <row r="1635" spans="3:7" s="172" customFormat="1" ht="15" customHeight="1" x14ac:dyDescent="0.25">
      <c r="C1635" s="178">
        <v>39965</v>
      </c>
      <c r="D1635" s="187">
        <v>0</v>
      </c>
      <c r="E1635" s="187">
        <v>59</v>
      </c>
      <c r="F1635" s="187">
        <v>0</v>
      </c>
      <c r="G1635" s="187">
        <v>60</v>
      </c>
    </row>
    <row r="1636" spans="3:7" s="172" customFormat="1" ht="15" customHeight="1" x14ac:dyDescent="0.25">
      <c r="C1636" s="178">
        <v>39966</v>
      </c>
      <c r="D1636" s="187">
        <v>0.01</v>
      </c>
      <c r="E1636" s="187">
        <v>60</v>
      </c>
      <c r="F1636" s="187">
        <v>0</v>
      </c>
      <c r="G1636" s="187">
        <v>68</v>
      </c>
    </row>
    <row r="1637" spans="3:7" s="172" customFormat="1" ht="15" customHeight="1" x14ac:dyDescent="0.25">
      <c r="C1637" s="178">
        <v>39967</v>
      </c>
      <c r="D1637" s="187">
        <v>0</v>
      </c>
      <c r="E1637" s="187">
        <v>61</v>
      </c>
      <c r="F1637" s="187">
        <v>0</v>
      </c>
      <c r="G1637" s="187">
        <v>65</v>
      </c>
    </row>
    <row r="1638" spans="3:7" s="172" customFormat="1" ht="15" customHeight="1" x14ac:dyDescent="0.25">
      <c r="C1638" s="178">
        <v>39968</v>
      </c>
      <c r="D1638" s="187">
        <v>0</v>
      </c>
      <c r="E1638" s="187">
        <v>62</v>
      </c>
      <c r="F1638" s="187">
        <v>0</v>
      </c>
      <c r="G1638" s="187">
        <v>65</v>
      </c>
    </row>
    <row r="1639" spans="3:7" s="172" customFormat="1" ht="15" customHeight="1" x14ac:dyDescent="0.25">
      <c r="C1639" s="178">
        <v>39969</v>
      </c>
      <c r="D1639" s="187">
        <v>0</v>
      </c>
      <c r="E1639" s="187">
        <v>64</v>
      </c>
      <c r="F1639" s="187">
        <v>0.01</v>
      </c>
      <c r="G1639" s="187">
        <v>59</v>
      </c>
    </row>
    <row r="1640" spans="3:7" s="172" customFormat="1" ht="15" customHeight="1" x14ac:dyDescent="0.25">
      <c r="C1640" s="178">
        <v>39970</v>
      </c>
      <c r="D1640" s="187">
        <v>0</v>
      </c>
      <c r="E1640" s="187">
        <v>62</v>
      </c>
      <c r="F1640" s="187">
        <v>0</v>
      </c>
      <c r="G1640" s="187">
        <v>61</v>
      </c>
    </row>
    <row r="1641" spans="3:7" s="172" customFormat="1" ht="15" customHeight="1" x14ac:dyDescent="0.25">
      <c r="C1641" s="178">
        <v>39971</v>
      </c>
      <c r="D1641" s="187">
        <v>0</v>
      </c>
      <c r="E1641" s="187">
        <v>63</v>
      </c>
      <c r="F1641" s="187">
        <v>0</v>
      </c>
      <c r="G1641" s="187">
        <v>72</v>
      </c>
    </row>
    <row r="1642" spans="3:7" s="172" customFormat="1" ht="15" customHeight="1" x14ac:dyDescent="0.25">
      <c r="C1642" s="178">
        <v>39972</v>
      </c>
      <c r="D1642" s="187">
        <v>0</v>
      </c>
      <c r="E1642" s="187">
        <v>61</v>
      </c>
      <c r="F1642" s="187">
        <v>0</v>
      </c>
      <c r="G1642" s="187">
        <v>64</v>
      </c>
    </row>
    <row r="1643" spans="3:7" s="172" customFormat="1" ht="15" customHeight="1" x14ac:dyDescent="0.25">
      <c r="C1643" s="178">
        <v>39973</v>
      </c>
      <c r="D1643" s="187">
        <v>0</v>
      </c>
      <c r="E1643" s="187">
        <v>62</v>
      </c>
      <c r="F1643" s="187">
        <v>0.1</v>
      </c>
      <c r="G1643" s="187">
        <v>58</v>
      </c>
    </row>
    <row r="1644" spans="3:7" s="172" customFormat="1" ht="15" customHeight="1" x14ac:dyDescent="0.25">
      <c r="C1644" s="178">
        <v>39974</v>
      </c>
      <c r="D1644" s="187">
        <v>0.03</v>
      </c>
      <c r="E1644" s="187">
        <v>62</v>
      </c>
      <c r="F1644" s="187">
        <v>0</v>
      </c>
      <c r="G1644" s="187">
        <v>57</v>
      </c>
    </row>
    <row r="1645" spans="3:7" s="172" customFormat="1" ht="15" customHeight="1" x14ac:dyDescent="0.25">
      <c r="C1645" s="178">
        <v>39975</v>
      </c>
      <c r="D1645" s="187">
        <v>0</v>
      </c>
      <c r="E1645" s="187">
        <v>63</v>
      </c>
      <c r="F1645" s="187">
        <v>0.2</v>
      </c>
      <c r="G1645" s="187">
        <v>57</v>
      </c>
    </row>
    <row r="1646" spans="3:7" s="172" customFormat="1" ht="15" customHeight="1" x14ac:dyDescent="0.25">
      <c r="C1646" s="178">
        <v>39976</v>
      </c>
      <c r="D1646" s="187">
        <v>0</v>
      </c>
      <c r="E1646" s="187">
        <v>62</v>
      </c>
      <c r="F1646" s="187">
        <v>0.56000000000000005</v>
      </c>
      <c r="G1646" s="187">
        <v>64</v>
      </c>
    </row>
    <row r="1647" spans="3:7" s="172" customFormat="1" ht="15" customHeight="1" x14ac:dyDescent="0.25">
      <c r="C1647" s="178">
        <v>39977</v>
      </c>
      <c r="D1647" s="187">
        <v>0</v>
      </c>
      <c r="E1647" s="187">
        <v>64</v>
      </c>
      <c r="F1647" s="187">
        <v>0</v>
      </c>
      <c r="G1647" s="187">
        <v>65</v>
      </c>
    </row>
    <row r="1648" spans="3:7" s="172" customFormat="1" ht="15" customHeight="1" x14ac:dyDescent="0.25">
      <c r="C1648" s="178">
        <v>39978</v>
      </c>
      <c r="D1648" s="187">
        <v>0</v>
      </c>
      <c r="E1648" s="187">
        <v>64</v>
      </c>
      <c r="F1648" s="187">
        <v>0.2</v>
      </c>
      <c r="G1648" s="187">
        <v>60</v>
      </c>
    </row>
    <row r="1649" spans="3:7" s="172" customFormat="1" ht="15" customHeight="1" x14ac:dyDescent="0.25">
      <c r="C1649" s="178">
        <v>39979</v>
      </c>
      <c r="D1649" s="187">
        <v>0</v>
      </c>
      <c r="E1649" s="187">
        <v>62</v>
      </c>
      <c r="F1649" s="187">
        <v>0</v>
      </c>
      <c r="G1649" s="187">
        <v>59</v>
      </c>
    </row>
    <row r="1650" spans="3:7" s="172" customFormat="1" ht="15" customHeight="1" x14ac:dyDescent="0.25">
      <c r="C1650" s="178">
        <v>39980</v>
      </c>
      <c r="D1650" s="187">
        <v>0</v>
      </c>
      <c r="E1650" s="187">
        <v>61</v>
      </c>
      <c r="F1650" s="187">
        <v>0</v>
      </c>
      <c r="G1650" s="187">
        <v>58</v>
      </c>
    </row>
    <row r="1651" spans="3:7" s="172" customFormat="1" ht="15" customHeight="1" x14ac:dyDescent="0.25">
      <c r="C1651" s="178">
        <v>39981</v>
      </c>
      <c r="D1651" s="187">
        <v>0</v>
      </c>
      <c r="E1651" s="187">
        <v>62</v>
      </c>
      <c r="F1651" s="187">
        <v>0</v>
      </c>
      <c r="G1651" s="187">
        <v>64</v>
      </c>
    </row>
    <row r="1652" spans="3:7" s="172" customFormat="1" ht="15" customHeight="1" x14ac:dyDescent="0.25">
      <c r="C1652" s="178">
        <v>39982</v>
      </c>
      <c r="D1652" s="187">
        <v>0</v>
      </c>
      <c r="E1652" s="187">
        <v>66</v>
      </c>
      <c r="F1652" s="187">
        <v>0.43</v>
      </c>
      <c r="G1652" s="187">
        <v>62</v>
      </c>
    </row>
    <row r="1653" spans="3:7" s="172" customFormat="1" ht="15" customHeight="1" x14ac:dyDescent="0.25">
      <c r="C1653" s="178">
        <v>39983</v>
      </c>
      <c r="D1653" s="187">
        <v>0</v>
      </c>
      <c r="E1653" s="187">
        <v>63</v>
      </c>
      <c r="F1653" s="187">
        <v>0.5</v>
      </c>
      <c r="G1653" s="187">
        <v>67</v>
      </c>
    </row>
    <row r="1654" spans="3:7" s="172" customFormat="1" ht="15" customHeight="1" x14ac:dyDescent="0.25">
      <c r="C1654" s="178">
        <v>39984</v>
      </c>
      <c r="D1654" s="187">
        <v>0</v>
      </c>
      <c r="E1654" s="187">
        <v>59</v>
      </c>
      <c r="F1654" s="187">
        <v>0</v>
      </c>
      <c r="G1654" s="187">
        <v>68</v>
      </c>
    </row>
    <row r="1655" spans="3:7" s="172" customFormat="1" ht="15" customHeight="1" x14ac:dyDescent="0.25">
      <c r="C1655" s="178">
        <v>39985</v>
      </c>
      <c r="D1655" s="187">
        <v>0</v>
      </c>
      <c r="E1655" s="187">
        <v>61</v>
      </c>
      <c r="F1655" s="187">
        <v>0.04</v>
      </c>
      <c r="G1655" s="187">
        <v>62</v>
      </c>
    </row>
    <row r="1656" spans="3:7" s="172" customFormat="1" ht="15" customHeight="1" x14ac:dyDescent="0.25">
      <c r="C1656" s="178">
        <v>39986</v>
      </c>
      <c r="D1656" s="187">
        <v>0</v>
      </c>
      <c r="E1656" s="187">
        <v>67</v>
      </c>
      <c r="F1656" s="187">
        <v>0.39</v>
      </c>
      <c r="G1656" s="187">
        <v>63</v>
      </c>
    </row>
    <row r="1657" spans="3:7" s="172" customFormat="1" ht="15" customHeight="1" x14ac:dyDescent="0.25">
      <c r="C1657" s="178">
        <v>39987</v>
      </c>
      <c r="D1657" s="187">
        <v>0</v>
      </c>
      <c r="E1657" s="187">
        <v>66</v>
      </c>
      <c r="F1657" s="187">
        <v>0.02</v>
      </c>
      <c r="G1657" s="187">
        <v>63</v>
      </c>
    </row>
    <row r="1658" spans="3:7" s="172" customFormat="1" ht="15" customHeight="1" x14ac:dyDescent="0.25">
      <c r="C1658" s="178">
        <v>39988</v>
      </c>
      <c r="D1658" s="187">
        <v>0</v>
      </c>
      <c r="E1658" s="187">
        <v>63</v>
      </c>
      <c r="F1658" s="187">
        <v>0.14000000000000001</v>
      </c>
      <c r="G1658" s="187">
        <v>60</v>
      </c>
    </row>
    <row r="1659" spans="3:7" s="172" customFormat="1" ht="15" customHeight="1" x14ac:dyDescent="0.25">
      <c r="C1659" s="178">
        <v>39989</v>
      </c>
      <c r="D1659" s="187">
        <v>0</v>
      </c>
      <c r="E1659" s="187">
        <v>65</v>
      </c>
      <c r="F1659" s="187">
        <v>0.05</v>
      </c>
      <c r="G1659" s="187">
        <v>67</v>
      </c>
    </row>
    <row r="1660" spans="3:7" s="172" customFormat="1" ht="15" customHeight="1" x14ac:dyDescent="0.25">
      <c r="C1660" s="178">
        <v>39990</v>
      </c>
      <c r="D1660" s="187">
        <v>0</v>
      </c>
      <c r="E1660" s="187">
        <v>63</v>
      </c>
      <c r="F1660" s="187">
        <v>0.03</v>
      </c>
      <c r="G1660" s="187">
        <v>75</v>
      </c>
    </row>
    <row r="1661" spans="3:7" s="172" customFormat="1" ht="15" customHeight="1" x14ac:dyDescent="0.25">
      <c r="C1661" s="178">
        <v>39991</v>
      </c>
      <c r="D1661" s="187">
        <v>0</v>
      </c>
      <c r="E1661" s="187">
        <v>70</v>
      </c>
      <c r="F1661" s="187">
        <v>0</v>
      </c>
      <c r="G1661" s="187">
        <v>68</v>
      </c>
    </row>
    <row r="1662" spans="3:7" s="172" customFormat="1" ht="15" customHeight="1" x14ac:dyDescent="0.25">
      <c r="C1662" s="178">
        <v>39992</v>
      </c>
      <c r="D1662" s="187">
        <v>0</v>
      </c>
      <c r="E1662" s="187">
        <v>70</v>
      </c>
      <c r="F1662" s="187">
        <v>0.03</v>
      </c>
      <c r="G1662" s="187">
        <v>64</v>
      </c>
    </row>
    <row r="1663" spans="3:7" s="172" customFormat="1" ht="15" customHeight="1" x14ac:dyDescent="0.25">
      <c r="C1663" s="178">
        <v>39993</v>
      </c>
      <c r="D1663" s="187">
        <v>0</v>
      </c>
      <c r="E1663" s="187">
        <v>62</v>
      </c>
      <c r="F1663" s="187">
        <v>0.45</v>
      </c>
      <c r="G1663" s="187">
        <v>68</v>
      </c>
    </row>
    <row r="1664" spans="3:7" s="172" customFormat="1" ht="15" customHeight="1" x14ac:dyDescent="0.25">
      <c r="C1664" s="178">
        <v>39994</v>
      </c>
      <c r="D1664" s="187">
        <v>0</v>
      </c>
      <c r="E1664" s="187">
        <v>65</v>
      </c>
      <c r="F1664" s="187">
        <v>7.0000000000000007E-2</v>
      </c>
      <c r="G1664" s="187">
        <v>62</v>
      </c>
    </row>
    <row r="1665" spans="3:7" s="172" customFormat="1" ht="15" customHeight="1" x14ac:dyDescent="0.25">
      <c r="C1665" s="178">
        <v>39995</v>
      </c>
      <c r="D1665" s="187">
        <v>0</v>
      </c>
      <c r="E1665" s="187">
        <v>65</v>
      </c>
      <c r="F1665" s="187">
        <v>0.61</v>
      </c>
      <c r="G1665" s="187">
        <v>61</v>
      </c>
    </row>
    <row r="1666" spans="3:7" s="172" customFormat="1" ht="15" customHeight="1" x14ac:dyDescent="0.25">
      <c r="C1666" s="178">
        <v>39996</v>
      </c>
      <c r="D1666" s="187">
        <v>0</v>
      </c>
      <c r="E1666" s="187">
        <v>64</v>
      </c>
      <c r="F1666" s="187">
        <v>0.85</v>
      </c>
      <c r="G1666" s="187">
        <v>62</v>
      </c>
    </row>
    <row r="1667" spans="3:7" s="172" customFormat="1" ht="15" customHeight="1" x14ac:dyDescent="0.25">
      <c r="C1667" s="178">
        <v>39997</v>
      </c>
      <c r="D1667" s="187">
        <v>0</v>
      </c>
      <c r="E1667" s="187">
        <v>61</v>
      </c>
      <c r="F1667" s="187">
        <v>0</v>
      </c>
      <c r="G1667" s="187">
        <v>67</v>
      </c>
    </row>
    <row r="1668" spans="3:7" s="172" customFormat="1" ht="15" customHeight="1" x14ac:dyDescent="0.25">
      <c r="C1668" s="178">
        <v>39998</v>
      </c>
      <c r="D1668" s="187">
        <v>0</v>
      </c>
      <c r="E1668" s="187">
        <v>64</v>
      </c>
      <c r="F1668" s="187">
        <v>0</v>
      </c>
      <c r="G1668" s="187">
        <v>73</v>
      </c>
    </row>
    <row r="1669" spans="3:7" s="172" customFormat="1" ht="15" customHeight="1" x14ac:dyDescent="0.25">
      <c r="C1669" s="178">
        <v>39999</v>
      </c>
      <c r="D1669" s="187">
        <v>0</v>
      </c>
      <c r="E1669" s="187">
        <v>61</v>
      </c>
      <c r="F1669" s="187">
        <v>0</v>
      </c>
      <c r="G1669" s="187">
        <v>71</v>
      </c>
    </row>
    <row r="1670" spans="3:7" s="172" customFormat="1" ht="15" customHeight="1" x14ac:dyDescent="0.25">
      <c r="C1670" s="178">
        <v>40000</v>
      </c>
      <c r="D1670" s="187">
        <v>0</v>
      </c>
      <c r="E1670" s="187">
        <v>62</v>
      </c>
      <c r="F1670" s="187">
        <v>0</v>
      </c>
      <c r="G1670" s="187">
        <v>68</v>
      </c>
    </row>
    <row r="1671" spans="3:7" s="172" customFormat="1" ht="15" customHeight="1" x14ac:dyDescent="0.25">
      <c r="C1671" s="178">
        <v>40001</v>
      </c>
      <c r="D1671" s="187">
        <v>0</v>
      </c>
      <c r="E1671" s="187">
        <v>62</v>
      </c>
      <c r="F1671" s="187">
        <v>0.69</v>
      </c>
      <c r="G1671" s="187">
        <v>64</v>
      </c>
    </row>
    <row r="1672" spans="3:7" s="172" customFormat="1" ht="15" customHeight="1" x14ac:dyDescent="0.25">
      <c r="C1672" s="178">
        <v>40002</v>
      </c>
      <c r="D1672" s="187">
        <v>0</v>
      </c>
      <c r="E1672" s="187">
        <v>64</v>
      </c>
      <c r="F1672" s="187">
        <v>0.02</v>
      </c>
      <c r="G1672" s="187">
        <v>63</v>
      </c>
    </row>
    <row r="1673" spans="3:7" s="172" customFormat="1" ht="15" customHeight="1" x14ac:dyDescent="0.25">
      <c r="C1673" s="178">
        <v>40003</v>
      </c>
      <c r="D1673" s="187">
        <v>0</v>
      </c>
      <c r="E1673" s="187">
        <v>60</v>
      </c>
      <c r="F1673" s="187">
        <v>0</v>
      </c>
      <c r="G1673" s="187">
        <v>62</v>
      </c>
    </row>
    <row r="1674" spans="3:7" s="172" customFormat="1" ht="15" customHeight="1" x14ac:dyDescent="0.25">
      <c r="C1674" s="178">
        <v>40004</v>
      </c>
      <c r="D1674" s="187">
        <v>0</v>
      </c>
      <c r="E1674" s="187">
        <v>61</v>
      </c>
      <c r="F1674" s="187">
        <v>0</v>
      </c>
      <c r="G1674" s="187">
        <v>66</v>
      </c>
    </row>
    <row r="1675" spans="3:7" s="172" customFormat="1" ht="15" customHeight="1" x14ac:dyDescent="0.25">
      <c r="C1675" s="178">
        <v>40005</v>
      </c>
      <c r="D1675" s="187">
        <v>0</v>
      </c>
      <c r="E1675" s="187">
        <v>62</v>
      </c>
      <c r="F1675" s="187">
        <v>0.36</v>
      </c>
      <c r="G1675" s="187">
        <v>69</v>
      </c>
    </row>
    <row r="1676" spans="3:7" s="172" customFormat="1" ht="15" customHeight="1" x14ac:dyDescent="0.25">
      <c r="C1676" s="178">
        <v>40006</v>
      </c>
      <c r="D1676" s="187">
        <v>0</v>
      </c>
      <c r="E1676" s="187">
        <v>62</v>
      </c>
      <c r="F1676" s="187">
        <v>0.28000000000000003</v>
      </c>
      <c r="G1676" s="187">
        <v>73</v>
      </c>
    </row>
    <row r="1677" spans="3:7" s="172" customFormat="1" ht="15" customHeight="1" x14ac:dyDescent="0.25">
      <c r="C1677" s="178">
        <v>40007</v>
      </c>
      <c r="D1677" s="187">
        <v>0</v>
      </c>
      <c r="E1677" s="187">
        <v>70</v>
      </c>
      <c r="F1677" s="187">
        <v>0</v>
      </c>
      <c r="G1677" s="187">
        <v>70</v>
      </c>
    </row>
    <row r="1678" spans="3:7" s="172" customFormat="1" ht="15" customHeight="1" x14ac:dyDescent="0.25">
      <c r="C1678" s="178">
        <v>40008</v>
      </c>
      <c r="D1678" s="187">
        <v>0</v>
      </c>
      <c r="E1678" s="187">
        <v>73</v>
      </c>
      <c r="F1678" s="187">
        <v>0</v>
      </c>
      <c r="G1678" s="187">
        <v>68</v>
      </c>
    </row>
    <row r="1679" spans="3:7" s="172" customFormat="1" ht="15" customHeight="1" x14ac:dyDescent="0.25">
      <c r="C1679" s="178">
        <v>40009</v>
      </c>
      <c r="D1679" s="187">
        <v>0</v>
      </c>
      <c r="E1679" s="187">
        <v>62</v>
      </c>
      <c r="F1679" s="187">
        <v>0</v>
      </c>
      <c r="G1679" s="187">
        <v>72</v>
      </c>
    </row>
    <row r="1680" spans="3:7" s="172" customFormat="1" ht="15" customHeight="1" x14ac:dyDescent="0.25">
      <c r="C1680" s="178">
        <v>40010</v>
      </c>
      <c r="D1680" s="187">
        <v>0</v>
      </c>
      <c r="E1680" s="187">
        <v>60</v>
      </c>
      <c r="F1680" s="187">
        <v>0</v>
      </c>
      <c r="G1680" s="187">
        <v>73</v>
      </c>
    </row>
    <row r="1681" spans="3:7" s="172" customFormat="1" ht="15" customHeight="1" x14ac:dyDescent="0.25">
      <c r="C1681" s="178">
        <v>40011</v>
      </c>
      <c r="D1681" s="187">
        <v>0</v>
      </c>
      <c r="E1681" s="187">
        <v>62</v>
      </c>
      <c r="F1681" s="187">
        <v>0</v>
      </c>
      <c r="G1681" s="187">
        <v>77</v>
      </c>
    </row>
    <row r="1682" spans="3:7" s="172" customFormat="1" ht="15" customHeight="1" x14ac:dyDescent="0.25">
      <c r="C1682" s="178">
        <v>40012</v>
      </c>
      <c r="D1682" s="187">
        <v>0</v>
      </c>
      <c r="E1682" s="187">
        <v>64</v>
      </c>
      <c r="F1682" s="187">
        <v>0.24</v>
      </c>
      <c r="G1682" s="187">
        <v>76</v>
      </c>
    </row>
    <row r="1683" spans="3:7" s="172" customFormat="1" ht="15" customHeight="1" x14ac:dyDescent="0.25">
      <c r="C1683" s="178">
        <v>40013</v>
      </c>
      <c r="D1683" s="187">
        <v>0</v>
      </c>
      <c r="E1683" s="187">
        <v>64</v>
      </c>
      <c r="F1683" s="187">
        <v>0</v>
      </c>
      <c r="G1683" s="187">
        <v>76</v>
      </c>
    </row>
    <row r="1684" spans="3:7" s="172" customFormat="1" ht="15" customHeight="1" x14ac:dyDescent="0.25">
      <c r="C1684" s="178">
        <v>40014</v>
      </c>
      <c r="D1684" s="187">
        <v>0</v>
      </c>
      <c r="E1684" s="187">
        <v>61</v>
      </c>
      <c r="F1684" s="187">
        <v>0</v>
      </c>
      <c r="G1684" s="187">
        <v>70</v>
      </c>
    </row>
    <row r="1685" spans="3:7" s="172" customFormat="1" ht="15" customHeight="1" x14ac:dyDescent="0.25">
      <c r="C1685" s="178">
        <v>40015</v>
      </c>
      <c r="D1685" s="187">
        <v>0</v>
      </c>
      <c r="E1685" s="187">
        <v>59</v>
      </c>
      <c r="F1685" s="187">
        <v>0.52</v>
      </c>
      <c r="G1685" s="187">
        <v>65</v>
      </c>
    </row>
    <row r="1686" spans="3:7" s="172" customFormat="1" ht="15" customHeight="1" x14ac:dyDescent="0.25">
      <c r="C1686" s="178">
        <v>40016</v>
      </c>
      <c r="D1686" s="187">
        <v>0</v>
      </c>
      <c r="E1686" s="187">
        <v>59</v>
      </c>
      <c r="F1686" s="187">
        <v>0</v>
      </c>
      <c r="G1686" s="187">
        <v>71</v>
      </c>
    </row>
    <row r="1687" spans="3:7" s="172" customFormat="1" ht="15" customHeight="1" x14ac:dyDescent="0.25">
      <c r="C1687" s="178">
        <v>40017</v>
      </c>
      <c r="D1687" s="187">
        <v>0</v>
      </c>
      <c r="E1687" s="187">
        <v>60</v>
      </c>
      <c r="F1687" s="187">
        <v>0.43</v>
      </c>
      <c r="G1687" s="187">
        <v>67</v>
      </c>
    </row>
    <row r="1688" spans="3:7" s="172" customFormat="1" ht="15" customHeight="1" x14ac:dyDescent="0.25">
      <c r="C1688" s="178">
        <v>40018</v>
      </c>
      <c r="D1688" s="187">
        <v>0</v>
      </c>
      <c r="E1688" s="187">
        <v>59</v>
      </c>
      <c r="F1688" s="187">
        <v>1.93</v>
      </c>
      <c r="G1688" s="187">
        <v>68</v>
      </c>
    </row>
    <row r="1689" spans="3:7" s="172" customFormat="1" ht="15" customHeight="1" x14ac:dyDescent="0.25">
      <c r="C1689" s="178">
        <v>40019</v>
      </c>
      <c r="D1689" s="187">
        <v>0</v>
      </c>
      <c r="E1689" s="187">
        <v>60</v>
      </c>
      <c r="F1689" s="187">
        <v>0</v>
      </c>
      <c r="G1689" s="187">
        <v>74</v>
      </c>
    </row>
    <row r="1690" spans="3:7" s="172" customFormat="1" ht="15" customHeight="1" x14ac:dyDescent="0.25">
      <c r="C1690" s="178">
        <v>40020</v>
      </c>
      <c r="D1690" s="187">
        <v>0</v>
      </c>
      <c r="E1690" s="187">
        <v>63</v>
      </c>
      <c r="F1690" s="187">
        <v>0.02</v>
      </c>
      <c r="G1690" s="187">
        <v>78</v>
      </c>
    </row>
    <row r="1691" spans="3:7" s="172" customFormat="1" ht="15" customHeight="1" x14ac:dyDescent="0.25">
      <c r="C1691" s="178">
        <v>40021</v>
      </c>
      <c r="D1691" s="187">
        <v>0</v>
      </c>
      <c r="E1691" s="187">
        <v>61</v>
      </c>
      <c r="F1691" s="187">
        <v>0</v>
      </c>
      <c r="G1691" s="187">
        <v>80</v>
      </c>
    </row>
    <row r="1692" spans="3:7" s="172" customFormat="1" ht="15" customHeight="1" x14ac:dyDescent="0.25">
      <c r="C1692" s="178">
        <v>40022</v>
      </c>
      <c r="D1692" s="187">
        <v>0</v>
      </c>
      <c r="E1692" s="187">
        <v>62</v>
      </c>
      <c r="F1692" s="187">
        <v>0</v>
      </c>
      <c r="G1692" s="187">
        <v>78</v>
      </c>
    </row>
    <row r="1693" spans="3:7" s="172" customFormat="1" ht="15" customHeight="1" x14ac:dyDescent="0.25">
      <c r="C1693" s="178">
        <v>40023</v>
      </c>
      <c r="D1693" s="187">
        <v>0</v>
      </c>
      <c r="E1693" s="187">
        <v>65</v>
      </c>
      <c r="F1693" s="187">
        <v>0</v>
      </c>
      <c r="G1693" s="187">
        <v>77</v>
      </c>
    </row>
    <row r="1694" spans="3:7" s="172" customFormat="1" ht="15" customHeight="1" x14ac:dyDescent="0.25">
      <c r="C1694" s="178">
        <v>40024</v>
      </c>
      <c r="D1694" s="187">
        <v>0</v>
      </c>
      <c r="E1694" s="187">
        <v>63</v>
      </c>
      <c r="F1694" s="187">
        <v>0.51</v>
      </c>
      <c r="G1694" s="187">
        <v>80</v>
      </c>
    </row>
    <row r="1695" spans="3:7" s="172" customFormat="1" ht="15" customHeight="1" x14ac:dyDescent="0.25">
      <c r="C1695" s="178">
        <v>40025</v>
      </c>
      <c r="D1695" s="187">
        <v>0</v>
      </c>
      <c r="E1695" s="187">
        <v>62</v>
      </c>
      <c r="F1695" s="187">
        <v>0.44</v>
      </c>
      <c r="G1695" s="187">
        <v>74</v>
      </c>
    </row>
    <row r="1696" spans="3:7" s="172" customFormat="1" ht="15" customHeight="1" x14ac:dyDescent="0.25">
      <c r="C1696" s="178">
        <v>40026</v>
      </c>
      <c r="D1696" s="187">
        <v>0</v>
      </c>
      <c r="E1696" s="187">
        <v>63</v>
      </c>
      <c r="F1696" s="187">
        <v>0</v>
      </c>
      <c r="G1696" s="187">
        <v>74</v>
      </c>
    </row>
    <row r="1697" spans="3:7" s="172" customFormat="1" ht="15" customHeight="1" x14ac:dyDescent="0.25">
      <c r="C1697" s="178">
        <v>40027</v>
      </c>
      <c r="D1697" s="187">
        <v>0</v>
      </c>
      <c r="E1697" s="187">
        <v>63</v>
      </c>
      <c r="F1697" s="187">
        <v>0</v>
      </c>
      <c r="G1697" s="187">
        <v>72</v>
      </c>
    </row>
    <row r="1698" spans="3:7" s="172" customFormat="1" ht="15" customHeight="1" x14ac:dyDescent="0.25">
      <c r="C1698" s="178">
        <v>40028</v>
      </c>
      <c r="D1698" s="187">
        <v>0</v>
      </c>
      <c r="E1698" s="187">
        <v>64</v>
      </c>
      <c r="F1698" s="187">
        <v>0</v>
      </c>
      <c r="G1698" s="187">
        <v>75</v>
      </c>
    </row>
    <row r="1699" spans="3:7" s="172" customFormat="1" ht="15" customHeight="1" x14ac:dyDescent="0.25">
      <c r="C1699" s="178">
        <v>40029</v>
      </c>
      <c r="D1699" s="187">
        <v>0</v>
      </c>
      <c r="E1699" s="187">
        <v>66</v>
      </c>
      <c r="F1699" s="187">
        <v>0</v>
      </c>
      <c r="G1699" s="187">
        <v>76</v>
      </c>
    </row>
    <row r="1700" spans="3:7" s="172" customFormat="1" ht="15" customHeight="1" x14ac:dyDescent="0.25">
      <c r="C1700" s="178">
        <v>40030</v>
      </c>
      <c r="D1700" s="187">
        <v>0</v>
      </c>
      <c r="E1700" s="187">
        <v>66</v>
      </c>
      <c r="F1700" s="187">
        <v>0</v>
      </c>
      <c r="G1700" s="187">
        <v>81</v>
      </c>
    </row>
    <row r="1701" spans="3:7" s="172" customFormat="1" ht="15" customHeight="1" x14ac:dyDescent="0.25">
      <c r="C1701" s="178">
        <v>40031</v>
      </c>
      <c r="D1701" s="187">
        <v>0</v>
      </c>
      <c r="E1701" s="187">
        <v>66</v>
      </c>
      <c r="F1701" s="187">
        <v>0</v>
      </c>
      <c r="G1701" s="187">
        <v>72</v>
      </c>
    </row>
    <row r="1702" spans="3:7" s="172" customFormat="1" ht="15" customHeight="1" x14ac:dyDescent="0.25">
      <c r="C1702" s="178">
        <v>40032</v>
      </c>
      <c r="D1702" s="187">
        <v>0</v>
      </c>
      <c r="E1702" s="187">
        <v>64</v>
      </c>
      <c r="F1702" s="187">
        <v>0</v>
      </c>
      <c r="G1702" s="187">
        <v>74</v>
      </c>
    </row>
    <row r="1703" spans="3:7" s="172" customFormat="1" ht="15" customHeight="1" x14ac:dyDescent="0.25">
      <c r="C1703" s="178">
        <v>40033</v>
      </c>
      <c r="D1703" s="187">
        <v>0</v>
      </c>
      <c r="E1703" s="187">
        <v>67</v>
      </c>
      <c r="F1703" s="187">
        <v>0</v>
      </c>
      <c r="G1703" s="187">
        <v>68</v>
      </c>
    </row>
    <row r="1704" spans="3:7" s="172" customFormat="1" ht="15" customHeight="1" x14ac:dyDescent="0.25">
      <c r="C1704" s="178">
        <v>40034</v>
      </c>
      <c r="D1704" s="187">
        <v>0</v>
      </c>
      <c r="E1704" s="187">
        <v>71</v>
      </c>
      <c r="F1704" s="187">
        <v>0</v>
      </c>
      <c r="G1704" s="187">
        <v>68</v>
      </c>
    </row>
    <row r="1705" spans="3:7" s="172" customFormat="1" ht="15" customHeight="1" x14ac:dyDescent="0.25">
      <c r="C1705" s="178">
        <v>40035</v>
      </c>
      <c r="D1705" s="187">
        <v>0</v>
      </c>
      <c r="E1705" s="187">
        <v>73</v>
      </c>
      <c r="F1705" s="187">
        <v>0.01</v>
      </c>
      <c r="G1705" s="187">
        <v>79</v>
      </c>
    </row>
    <row r="1706" spans="3:7" s="172" customFormat="1" ht="15" customHeight="1" x14ac:dyDescent="0.25">
      <c r="C1706" s="178">
        <v>40036</v>
      </c>
      <c r="D1706" s="187">
        <v>0</v>
      </c>
      <c r="E1706" s="187">
        <v>66</v>
      </c>
      <c r="F1706" s="187">
        <v>0.05</v>
      </c>
      <c r="G1706" s="187">
        <v>76</v>
      </c>
    </row>
    <row r="1707" spans="3:7" s="172" customFormat="1" ht="15" customHeight="1" x14ac:dyDescent="0.25">
      <c r="C1707" s="178">
        <v>40037</v>
      </c>
      <c r="D1707" s="187">
        <v>0</v>
      </c>
      <c r="E1707" s="187">
        <v>71</v>
      </c>
      <c r="F1707" s="187">
        <v>0</v>
      </c>
      <c r="G1707" s="187">
        <v>68</v>
      </c>
    </row>
    <row r="1708" spans="3:7" s="172" customFormat="1" ht="15" customHeight="1" x14ac:dyDescent="0.25">
      <c r="C1708" s="178">
        <v>40038</v>
      </c>
      <c r="D1708" s="187">
        <v>0</v>
      </c>
      <c r="E1708" s="187">
        <v>67</v>
      </c>
      <c r="F1708" s="187">
        <v>0.09</v>
      </c>
      <c r="G1708" s="187">
        <v>67</v>
      </c>
    </row>
    <row r="1709" spans="3:7" s="172" customFormat="1" ht="15" customHeight="1" x14ac:dyDescent="0.25">
      <c r="C1709" s="178">
        <v>40039</v>
      </c>
      <c r="D1709" s="187">
        <v>0</v>
      </c>
      <c r="E1709" s="187">
        <v>63</v>
      </c>
      <c r="F1709" s="187">
        <v>0</v>
      </c>
      <c r="G1709" s="187">
        <v>70</v>
      </c>
    </row>
    <row r="1710" spans="3:7" s="172" customFormat="1" ht="15" customHeight="1" x14ac:dyDescent="0.25">
      <c r="C1710" s="178">
        <v>40040</v>
      </c>
      <c r="D1710" s="187">
        <v>0</v>
      </c>
      <c r="E1710" s="187">
        <v>67</v>
      </c>
      <c r="F1710" s="187">
        <v>0</v>
      </c>
      <c r="G1710" s="187">
        <v>77</v>
      </c>
    </row>
    <row r="1711" spans="3:7" s="172" customFormat="1" ht="15" customHeight="1" x14ac:dyDescent="0.25">
      <c r="C1711" s="178">
        <v>40041</v>
      </c>
      <c r="D1711" s="187">
        <v>0</v>
      </c>
      <c r="E1711" s="187">
        <v>65</v>
      </c>
      <c r="F1711" s="187">
        <v>0</v>
      </c>
      <c r="G1711" s="187">
        <v>79</v>
      </c>
    </row>
    <row r="1712" spans="3:7" s="172" customFormat="1" ht="15" customHeight="1" x14ac:dyDescent="0.25">
      <c r="C1712" s="178">
        <v>40042</v>
      </c>
      <c r="D1712" s="187">
        <v>0</v>
      </c>
      <c r="E1712" s="187">
        <v>62</v>
      </c>
      <c r="F1712" s="187">
        <v>0</v>
      </c>
      <c r="G1712" s="187">
        <v>83</v>
      </c>
    </row>
    <row r="1713" spans="3:7" s="172" customFormat="1" ht="15" customHeight="1" x14ac:dyDescent="0.25">
      <c r="C1713" s="178">
        <v>40043</v>
      </c>
      <c r="D1713" s="187">
        <v>0</v>
      </c>
      <c r="E1713" s="187">
        <v>62</v>
      </c>
      <c r="F1713" s="187">
        <v>0</v>
      </c>
      <c r="G1713" s="187">
        <v>84</v>
      </c>
    </row>
    <row r="1714" spans="3:7" s="172" customFormat="1" ht="15" customHeight="1" x14ac:dyDescent="0.25">
      <c r="C1714" s="178">
        <v>40044</v>
      </c>
      <c r="D1714" s="187">
        <v>0</v>
      </c>
      <c r="E1714" s="187">
        <v>65</v>
      </c>
      <c r="F1714" s="187">
        <v>0</v>
      </c>
      <c r="G1714" s="187">
        <v>83</v>
      </c>
    </row>
    <row r="1715" spans="3:7" s="172" customFormat="1" ht="15" customHeight="1" x14ac:dyDescent="0.25">
      <c r="C1715" s="178">
        <v>40045</v>
      </c>
      <c r="D1715" s="187">
        <v>0</v>
      </c>
      <c r="E1715" s="187">
        <v>64</v>
      </c>
      <c r="F1715" s="187">
        <v>0.28000000000000003</v>
      </c>
      <c r="G1715" s="187">
        <v>76</v>
      </c>
    </row>
    <row r="1716" spans="3:7" s="172" customFormat="1" ht="15" customHeight="1" x14ac:dyDescent="0.25">
      <c r="C1716" s="178">
        <v>40046</v>
      </c>
      <c r="D1716" s="187">
        <v>0</v>
      </c>
      <c r="E1716" s="187">
        <v>68</v>
      </c>
      <c r="F1716" s="187">
        <v>0</v>
      </c>
      <c r="G1716" s="187">
        <v>81</v>
      </c>
    </row>
    <row r="1717" spans="3:7" s="172" customFormat="1" ht="15" customHeight="1" x14ac:dyDescent="0.25">
      <c r="C1717" s="178">
        <v>40047</v>
      </c>
      <c r="D1717" s="187">
        <v>0</v>
      </c>
      <c r="E1717" s="187">
        <v>63</v>
      </c>
      <c r="F1717" s="187">
        <v>0.17</v>
      </c>
      <c r="G1717" s="187">
        <v>80</v>
      </c>
    </row>
    <row r="1718" spans="3:7" s="172" customFormat="1" ht="15" customHeight="1" x14ac:dyDescent="0.25">
      <c r="C1718" s="178">
        <v>40048</v>
      </c>
      <c r="D1718" s="187">
        <v>0</v>
      </c>
      <c r="E1718" s="187">
        <v>62</v>
      </c>
      <c r="F1718" s="187">
        <v>0.13</v>
      </c>
      <c r="G1718" s="187">
        <v>80</v>
      </c>
    </row>
    <row r="1719" spans="3:7" s="172" customFormat="1" ht="15" customHeight="1" x14ac:dyDescent="0.25">
      <c r="C1719" s="178">
        <v>40049</v>
      </c>
      <c r="D1719" s="187">
        <v>0</v>
      </c>
      <c r="E1719" s="187">
        <v>61</v>
      </c>
      <c r="F1719" s="187">
        <v>0.77</v>
      </c>
      <c r="G1719" s="187">
        <v>73</v>
      </c>
    </row>
    <row r="1720" spans="3:7" s="172" customFormat="1" ht="15" customHeight="1" x14ac:dyDescent="0.25">
      <c r="C1720" s="178">
        <v>40050</v>
      </c>
      <c r="D1720" s="187">
        <v>0</v>
      </c>
      <c r="E1720" s="187">
        <v>63</v>
      </c>
      <c r="F1720" s="187">
        <v>0</v>
      </c>
      <c r="G1720" s="187">
        <v>73</v>
      </c>
    </row>
    <row r="1721" spans="3:7" s="172" customFormat="1" ht="15" customHeight="1" x14ac:dyDescent="0.25">
      <c r="C1721" s="178">
        <v>40051</v>
      </c>
      <c r="D1721" s="187">
        <v>0</v>
      </c>
      <c r="E1721" s="187">
        <v>62</v>
      </c>
      <c r="F1721" s="187">
        <v>0</v>
      </c>
      <c r="G1721" s="187">
        <v>78</v>
      </c>
    </row>
    <row r="1722" spans="3:7" s="172" customFormat="1" ht="15" customHeight="1" x14ac:dyDescent="0.25">
      <c r="C1722" s="178">
        <v>40052</v>
      </c>
      <c r="D1722" s="187">
        <v>0</v>
      </c>
      <c r="E1722" s="187">
        <v>71</v>
      </c>
      <c r="F1722" s="187">
        <v>0</v>
      </c>
      <c r="G1722" s="187">
        <v>68</v>
      </c>
    </row>
    <row r="1723" spans="3:7" s="172" customFormat="1" ht="15" customHeight="1" x14ac:dyDescent="0.25">
      <c r="C1723" s="178">
        <v>40053</v>
      </c>
      <c r="D1723" s="187">
        <v>0</v>
      </c>
      <c r="E1723" s="187">
        <v>78</v>
      </c>
      <c r="F1723" s="187">
        <v>0.09</v>
      </c>
      <c r="G1723" s="187">
        <v>65</v>
      </c>
    </row>
    <row r="1724" spans="3:7" s="172" customFormat="1" ht="15" customHeight="1" x14ac:dyDescent="0.25">
      <c r="C1724" s="178">
        <v>40054</v>
      </c>
      <c r="D1724" s="187">
        <v>0</v>
      </c>
      <c r="E1724" s="187">
        <v>74</v>
      </c>
      <c r="F1724" s="187">
        <v>1.65</v>
      </c>
      <c r="G1724" s="187">
        <v>61</v>
      </c>
    </row>
    <row r="1725" spans="3:7" s="172" customFormat="1" ht="15" customHeight="1" x14ac:dyDescent="0.25">
      <c r="C1725" s="178">
        <v>40055</v>
      </c>
      <c r="D1725" s="187">
        <v>0</v>
      </c>
      <c r="E1725" s="187">
        <v>61</v>
      </c>
      <c r="F1725" s="187">
        <v>0</v>
      </c>
      <c r="G1725" s="187">
        <v>64</v>
      </c>
    </row>
    <row r="1726" spans="3:7" s="172" customFormat="1" ht="15" customHeight="1" x14ac:dyDescent="0.25">
      <c r="C1726" s="178">
        <v>40056</v>
      </c>
      <c r="D1726" s="187">
        <v>0</v>
      </c>
      <c r="E1726" s="187">
        <v>63</v>
      </c>
      <c r="F1726" s="187">
        <v>0</v>
      </c>
      <c r="G1726" s="187">
        <v>66</v>
      </c>
    </row>
    <row r="1727" spans="3:7" s="172" customFormat="1" ht="15" customHeight="1" x14ac:dyDescent="0.25">
      <c r="C1727" s="178">
        <v>40057</v>
      </c>
      <c r="D1727" s="187">
        <v>0</v>
      </c>
      <c r="E1727" s="187">
        <v>66</v>
      </c>
      <c r="F1727" s="187">
        <v>0</v>
      </c>
      <c r="G1727" s="187">
        <v>62</v>
      </c>
    </row>
    <row r="1728" spans="3:7" s="172" customFormat="1" ht="15" customHeight="1" x14ac:dyDescent="0.25">
      <c r="C1728" s="178">
        <v>40058</v>
      </c>
      <c r="D1728" s="187">
        <v>0</v>
      </c>
      <c r="E1728" s="187">
        <v>75</v>
      </c>
      <c r="F1728" s="187">
        <v>0</v>
      </c>
      <c r="G1728" s="187">
        <v>65</v>
      </c>
    </row>
    <row r="1729" spans="3:7" s="172" customFormat="1" ht="15" customHeight="1" x14ac:dyDescent="0.25">
      <c r="C1729" s="178">
        <v>40059</v>
      </c>
      <c r="D1729" s="187">
        <v>0</v>
      </c>
      <c r="E1729" s="187">
        <v>70</v>
      </c>
      <c r="F1729" s="187">
        <v>0</v>
      </c>
      <c r="G1729" s="187">
        <v>67</v>
      </c>
    </row>
    <row r="1730" spans="3:7" s="172" customFormat="1" ht="15" customHeight="1" x14ac:dyDescent="0.25">
      <c r="C1730" s="178">
        <v>40060</v>
      </c>
      <c r="D1730" s="187">
        <v>0</v>
      </c>
      <c r="E1730" s="187">
        <v>63</v>
      </c>
      <c r="F1730" s="187">
        <v>0</v>
      </c>
      <c r="G1730" s="187">
        <v>67</v>
      </c>
    </row>
    <row r="1731" spans="3:7" s="172" customFormat="1" ht="15" customHeight="1" x14ac:dyDescent="0.25">
      <c r="C1731" s="178">
        <v>40061</v>
      </c>
      <c r="D1731" s="187">
        <v>0</v>
      </c>
      <c r="E1731" s="187">
        <v>67</v>
      </c>
      <c r="F1731" s="187">
        <v>0</v>
      </c>
      <c r="G1731" s="187">
        <v>70</v>
      </c>
    </row>
    <row r="1732" spans="3:7" s="172" customFormat="1" ht="15" customHeight="1" x14ac:dyDescent="0.25">
      <c r="C1732" s="178">
        <v>40062</v>
      </c>
      <c r="D1732" s="187">
        <v>0</v>
      </c>
      <c r="E1732" s="187">
        <v>64</v>
      </c>
      <c r="F1732" s="187">
        <v>0</v>
      </c>
      <c r="G1732" s="187">
        <v>61</v>
      </c>
    </row>
    <row r="1733" spans="3:7" s="172" customFormat="1" ht="15" customHeight="1" x14ac:dyDescent="0.25">
      <c r="C1733" s="178">
        <v>40063</v>
      </c>
      <c r="D1733" s="187">
        <v>0</v>
      </c>
      <c r="E1733" s="187">
        <v>65</v>
      </c>
      <c r="F1733" s="187">
        <v>0</v>
      </c>
      <c r="G1733" s="187">
        <v>61</v>
      </c>
    </row>
    <row r="1734" spans="3:7" s="172" customFormat="1" ht="15" customHeight="1" x14ac:dyDescent="0.25">
      <c r="C1734" s="178">
        <v>40064</v>
      </c>
      <c r="D1734" s="187">
        <v>0</v>
      </c>
      <c r="E1734" s="187">
        <v>63</v>
      </c>
      <c r="F1734" s="187">
        <v>0</v>
      </c>
      <c r="G1734" s="187">
        <v>67</v>
      </c>
    </row>
    <row r="1735" spans="3:7" s="172" customFormat="1" ht="15" customHeight="1" x14ac:dyDescent="0.25">
      <c r="C1735" s="178">
        <v>40065</v>
      </c>
      <c r="D1735" s="187">
        <v>0</v>
      </c>
      <c r="E1735" s="187">
        <v>61</v>
      </c>
      <c r="F1735" s="187">
        <v>0</v>
      </c>
      <c r="G1735" s="187">
        <v>64</v>
      </c>
    </row>
    <row r="1736" spans="3:7" s="172" customFormat="1" ht="15" customHeight="1" x14ac:dyDescent="0.25">
      <c r="C1736" s="178">
        <v>40066</v>
      </c>
      <c r="D1736" s="187">
        <v>0</v>
      </c>
      <c r="E1736" s="187">
        <v>70</v>
      </c>
      <c r="F1736" s="187">
        <v>0</v>
      </c>
      <c r="G1736" s="187">
        <v>61</v>
      </c>
    </row>
    <row r="1737" spans="3:7" s="172" customFormat="1" ht="15" customHeight="1" x14ac:dyDescent="0.25">
      <c r="C1737" s="178">
        <v>40067</v>
      </c>
      <c r="D1737" s="187">
        <v>0</v>
      </c>
      <c r="E1737" s="187">
        <v>68</v>
      </c>
      <c r="F1737" s="187">
        <v>0.2</v>
      </c>
      <c r="G1737" s="187">
        <v>60</v>
      </c>
    </row>
    <row r="1738" spans="3:7" s="172" customFormat="1" ht="15" customHeight="1" x14ac:dyDescent="0.25">
      <c r="C1738" s="178">
        <v>40068</v>
      </c>
      <c r="D1738" s="187">
        <v>0</v>
      </c>
      <c r="E1738" s="187">
        <v>64</v>
      </c>
      <c r="F1738" s="187">
        <v>2.11</v>
      </c>
      <c r="G1738" s="187">
        <v>63</v>
      </c>
    </row>
    <row r="1739" spans="3:7" s="172" customFormat="1" ht="15" customHeight="1" x14ac:dyDescent="0.25">
      <c r="C1739" s="178">
        <v>40069</v>
      </c>
      <c r="D1739" s="187">
        <v>0.27</v>
      </c>
      <c r="E1739" s="187">
        <v>66</v>
      </c>
      <c r="F1739" s="187">
        <v>0</v>
      </c>
      <c r="G1739" s="187">
        <v>71</v>
      </c>
    </row>
    <row r="1740" spans="3:7" s="172" customFormat="1" ht="15" customHeight="1" x14ac:dyDescent="0.25">
      <c r="C1740" s="178">
        <v>40070</v>
      </c>
      <c r="D1740" s="187">
        <v>0</v>
      </c>
      <c r="E1740" s="187">
        <v>66</v>
      </c>
      <c r="F1740" s="187">
        <v>0</v>
      </c>
      <c r="G1740" s="187">
        <v>68</v>
      </c>
    </row>
    <row r="1741" spans="3:7" s="172" customFormat="1" ht="15" customHeight="1" x14ac:dyDescent="0.25">
      <c r="C1741" s="178">
        <v>40071</v>
      </c>
      <c r="D1741" s="187">
        <v>0</v>
      </c>
      <c r="E1741" s="187">
        <v>67</v>
      </c>
      <c r="F1741" s="187">
        <v>0</v>
      </c>
      <c r="G1741" s="187">
        <v>69</v>
      </c>
    </row>
    <row r="1742" spans="3:7" s="172" customFormat="1" ht="15" customHeight="1" x14ac:dyDescent="0.25">
      <c r="C1742" s="178">
        <v>40072</v>
      </c>
      <c r="D1742" s="187">
        <v>0</v>
      </c>
      <c r="E1742" s="187">
        <v>66</v>
      </c>
      <c r="F1742" s="187">
        <v>0</v>
      </c>
      <c r="G1742" s="187">
        <v>60</v>
      </c>
    </row>
    <row r="1743" spans="3:7" s="172" customFormat="1" ht="15" customHeight="1" x14ac:dyDescent="0.25">
      <c r="C1743" s="178">
        <v>40073</v>
      </c>
      <c r="D1743" s="187">
        <v>0</v>
      </c>
      <c r="E1743" s="187">
        <v>69</v>
      </c>
      <c r="F1743" s="187">
        <v>0</v>
      </c>
      <c r="G1743" s="187">
        <v>57</v>
      </c>
    </row>
    <row r="1744" spans="3:7" s="172" customFormat="1" ht="15" customHeight="1" x14ac:dyDescent="0.25">
      <c r="C1744" s="178">
        <v>40074</v>
      </c>
      <c r="D1744" s="187">
        <v>0</v>
      </c>
      <c r="E1744" s="187">
        <v>78</v>
      </c>
      <c r="F1744" s="187">
        <v>0</v>
      </c>
      <c r="G1744" s="187">
        <v>63</v>
      </c>
    </row>
    <row r="1745" spans="3:7" s="172" customFormat="1" ht="15" customHeight="1" x14ac:dyDescent="0.25">
      <c r="C1745" s="178">
        <v>40075</v>
      </c>
      <c r="D1745" s="187">
        <v>0</v>
      </c>
      <c r="E1745" s="187">
        <v>68</v>
      </c>
      <c r="F1745" s="187">
        <v>0</v>
      </c>
      <c r="G1745" s="187">
        <v>59</v>
      </c>
    </row>
    <row r="1746" spans="3:7" s="172" customFormat="1" ht="15" customHeight="1" x14ac:dyDescent="0.25">
      <c r="C1746" s="178">
        <v>40076</v>
      </c>
      <c r="D1746" s="187">
        <v>0</v>
      </c>
      <c r="E1746" s="187">
        <v>69</v>
      </c>
      <c r="F1746" s="187">
        <v>0</v>
      </c>
      <c r="G1746" s="187">
        <v>61</v>
      </c>
    </row>
    <row r="1747" spans="3:7" s="172" customFormat="1" ht="15" customHeight="1" x14ac:dyDescent="0.25">
      <c r="C1747" s="178">
        <v>40077</v>
      </c>
      <c r="D1747" s="187">
        <v>0</v>
      </c>
      <c r="E1747" s="187">
        <v>66</v>
      </c>
      <c r="F1747" s="187">
        <v>0</v>
      </c>
      <c r="G1747" s="187">
        <v>61</v>
      </c>
    </row>
    <row r="1748" spans="3:7" s="172" customFormat="1" ht="15" customHeight="1" x14ac:dyDescent="0.25">
      <c r="C1748" s="178">
        <v>40078</v>
      </c>
      <c r="D1748" s="187">
        <v>0</v>
      </c>
      <c r="E1748" s="187">
        <v>68</v>
      </c>
      <c r="F1748" s="187">
        <v>0</v>
      </c>
      <c r="G1748" s="187">
        <v>66</v>
      </c>
    </row>
    <row r="1749" spans="3:7" s="172" customFormat="1" ht="15" customHeight="1" x14ac:dyDescent="0.25">
      <c r="C1749" s="178">
        <v>40079</v>
      </c>
      <c r="D1749" s="187">
        <v>0</v>
      </c>
      <c r="E1749" s="187">
        <v>62</v>
      </c>
      <c r="F1749" s="187">
        <v>0</v>
      </c>
      <c r="G1749" s="187">
        <v>73</v>
      </c>
    </row>
    <row r="1750" spans="3:7" s="172" customFormat="1" ht="15" customHeight="1" x14ac:dyDescent="0.25">
      <c r="C1750" s="178">
        <v>40080</v>
      </c>
      <c r="D1750" s="187">
        <v>0</v>
      </c>
      <c r="E1750" s="187">
        <v>61</v>
      </c>
      <c r="F1750" s="187">
        <v>0</v>
      </c>
      <c r="G1750" s="187">
        <v>70</v>
      </c>
    </row>
    <row r="1751" spans="3:7" s="172" customFormat="1" ht="15" customHeight="1" x14ac:dyDescent="0.25">
      <c r="C1751" s="178">
        <v>40081</v>
      </c>
      <c r="D1751" s="187">
        <v>0</v>
      </c>
      <c r="E1751" s="187">
        <v>64</v>
      </c>
      <c r="F1751" s="187">
        <v>0</v>
      </c>
      <c r="G1751" s="187">
        <v>59</v>
      </c>
    </row>
    <row r="1752" spans="3:7" s="172" customFormat="1" ht="15" customHeight="1" x14ac:dyDescent="0.25">
      <c r="C1752" s="178">
        <v>40082</v>
      </c>
      <c r="D1752" s="187">
        <v>0</v>
      </c>
      <c r="E1752" s="187">
        <v>72</v>
      </c>
      <c r="F1752" s="187">
        <v>0</v>
      </c>
      <c r="G1752" s="187">
        <v>53</v>
      </c>
    </row>
    <row r="1753" spans="3:7" s="172" customFormat="1" ht="15" customHeight="1" x14ac:dyDescent="0.25">
      <c r="C1753" s="178">
        <v>40083</v>
      </c>
      <c r="D1753" s="187">
        <v>0</v>
      </c>
      <c r="E1753" s="187">
        <v>72</v>
      </c>
      <c r="F1753" s="187">
        <v>0.27</v>
      </c>
      <c r="G1753" s="187">
        <v>60</v>
      </c>
    </row>
    <row r="1754" spans="3:7" s="172" customFormat="1" ht="15" customHeight="1" x14ac:dyDescent="0.25">
      <c r="C1754" s="178">
        <v>40084</v>
      </c>
      <c r="D1754" s="187">
        <v>0</v>
      </c>
      <c r="E1754" s="187">
        <v>61</v>
      </c>
      <c r="F1754" s="187">
        <v>0.4</v>
      </c>
      <c r="G1754" s="187">
        <v>67</v>
      </c>
    </row>
    <row r="1755" spans="3:7" s="172" customFormat="1" ht="15" customHeight="1" x14ac:dyDescent="0.25">
      <c r="C1755" s="178">
        <v>40085</v>
      </c>
      <c r="D1755" s="187">
        <v>0</v>
      </c>
      <c r="E1755" s="187">
        <v>60</v>
      </c>
      <c r="F1755" s="187">
        <v>0.11</v>
      </c>
      <c r="G1755" s="187">
        <v>63</v>
      </c>
    </row>
    <row r="1756" spans="3:7" s="172" customFormat="1" ht="15" customHeight="1" x14ac:dyDescent="0.25">
      <c r="C1756" s="178">
        <v>40086</v>
      </c>
      <c r="D1756" s="187">
        <v>0</v>
      </c>
      <c r="E1756" s="187">
        <v>61</v>
      </c>
      <c r="F1756" s="187">
        <v>0</v>
      </c>
      <c r="G1756" s="187">
        <v>55</v>
      </c>
    </row>
    <row r="1757" spans="3:7" s="172" customFormat="1" ht="15" customHeight="1" x14ac:dyDescent="0.25">
      <c r="C1757" s="178">
        <v>40087</v>
      </c>
      <c r="D1757" s="187">
        <v>0</v>
      </c>
      <c r="E1757" s="187">
        <v>66</v>
      </c>
      <c r="F1757" s="187">
        <v>0</v>
      </c>
      <c r="G1757" s="187">
        <v>51</v>
      </c>
    </row>
    <row r="1758" spans="3:7" s="172" customFormat="1" ht="15" customHeight="1" x14ac:dyDescent="0.25">
      <c r="C1758" s="178">
        <v>40088</v>
      </c>
      <c r="D1758" s="187">
        <v>0</v>
      </c>
      <c r="E1758" s="187">
        <v>65</v>
      </c>
      <c r="F1758" s="187">
        <v>0</v>
      </c>
      <c r="G1758" s="187">
        <v>53</v>
      </c>
    </row>
    <row r="1759" spans="3:7" s="172" customFormat="1" ht="15" customHeight="1" x14ac:dyDescent="0.25">
      <c r="C1759" s="178">
        <v>40089</v>
      </c>
      <c r="D1759" s="187">
        <v>0</v>
      </c>
      <c r="E1759" s="187">
        <v>58</v>
      </c>
      <c r="F1759" s="187">
        <v>1.18</v>
      </c>
      <c r="G1759" s="187">
        <v>59</v>
      </c>
    </row>
    <row r="1760" spans="3:7" s="172" customFormat="1" ht="15" customHeight="1" x14ac:dyDescent="0.25">
      <c r="C1760" s="178">
        <v>40090</v>
      </c>
      <c r="D1760" s="187">
        <v>0</v>
      </c>
      <c r="E1760" s="187">
        <v>56</v>
      </c>
      <c r="F1760" s="187">
        <v>0</v>
      </c>
      <c r="G1760" s="187">
        <v>62</v>
      </c>
    </row>
    <row r="1761" spans="3:7" s="172" customFormat="1" ht="15" customHeight="1" x14ac:dyDescent="0.25">
      <c r="C1761" s="178">
        <v>40091</v>
      </c>
      <c r="D1761" s="187">
        <v>0</v>
      </c>
      <c r="E1761" s="187">
        <v>59</v>
      </c>
      <c r="F1761" s="187">
        <v>0</v>
      </c>
      <c r="G1761" s="187">
        <v>61</v>
      </c>
    </row>
    <row r="1762" spans="3:7" s="172" customFormat="1" ht="15" customHeight="1" x14ac:dyDescent="0.25">
      <c r="C1762" s="178">
        <v>40092</v>
      </c>
      <c r="D1762" s="187">
        <v>0</v>
      </c>
      <c r="E1762" s="187">
        <v>62</v>
      </c>
      <c r="F1762" s="187">
        <v>0</v>
      </c>
      <c r="G1762" s="187">
        <v>59</v>
      </c>
    </row>
    <row r="1763" spans="3:7" s="172" customFormat="1" ht="15" customHeight="1" x14ac:dyDescent="0.25">
      <c r="C1763" s="178">
        <v>40093</v>
      </c>
      <c r="D1763" s="187">
        <v>0</v>
      </c>
      <c r="E1763" s="187">
        <v>62</v>
      </c>
      <c r="F1763" s="187">
        <v>0.46</v>
      </c>
      <c r="G1763" s="187">
        <v>62</v>
      </c>
    </row>
    <row r="1764" spans="3:7" s="172" customFormat="1" ht="15" customHeight="1" x14ac:dyDescent="0.25">
      <c r="C1764" s="178">
        <v>40094</v>
      </c>
      <c r="D1764" s="187">
        <v>0</v>
      </c>
      <c r="E1764" s="187">
        <v>58</v>
      </c>
      <c r="F1764" s="187">
        <v>0</v>
      </c>
      <c r="G1764" s="187">
        <v>57</v>
      </c>
    </row>
    <row r="1765" spans="3:7" s="172" customFormat="1" ht="15" customHeight="1" x14ac:dyDescent="0.25">
      <c r="C1765" s="178">
        <v>40095</v>
      </c>
      <c r="D1765" s="187">
        <v>0</v>
      </c>
      <c r="E1765" s="187">
        <v>59</v>
      </c>
      <c r="F1765" s="187">
        <v>0.09</v>
      </c>
      <c r="G1765" s="187">
        <v>56</v>
      </c>
    </row>
    <row r="1766" spans="3:7" s="172" customFormat="1" ht="15" customHeight="1" x14ac:dyDescent="0.25">
      <c r="C1766" s="178">
        <v>40096</v>
      </c>
      <c r="D1766" s="187">
        <v>0</v>
      </c>
      <c r="E1766" s="187">
        <v>57</v>
      </c>
      <c r="F1766" s="187">
        <v>0.27</v>
      </c>
      <c r="G1766" s="187">
        <v>56</v>
      </c>
    </row>
    <row r="1767" spans="3:7" s="172" customFormat="1" ht="15" customHeight="1" x14ac:dyDescent="0.25">
      <c r="C1767" s="178">
        <v>40097</v>
      </c>
      <c r="D1767" s="187">
        <v>0</v>
      </c>
      <c r="E1767" s="187">
        <v>57</v>
      </c>
      <c r="F1767" s="187">
        <v>0</v>
      </c>
      <c r="G1767" s="187">
        <v>51</v>
      </c>
    </row>
    <row r="1768" spans="3:7" s="172" customFormat="1" ht="15" customHeight="1" x14ac:dyDescent="0.25">
      <c r="C1768" s="178">
        <v>40098</v>
      </c>
      <c r="D1768" s="187">
        <v>0</v>
      </c>
      <c r="E1768" s="187">
        <v>62</v>
      </c>
      <c r="F1768" s="187">
        <v>0</v>
      </c>
      <c r="G1768" s="187">
        <v>48</v>
      </c>
    </row>
    <row r="1769" spans="3:7" s="172" customFormat="1" ht="15" customHeight="1" x14ac:dyDescent="0.25">
      <c r="C1769" s="178">
        <v>40099</v>
      </c>
      <c r="D1769" s="187">
        <v>2.64</v>
      </c>
      <c r="E1769" s="187">
        <v>63</v>
      </c>
      <c r="F1769" s="187">
        <v>0.31</v>
      </c>
      <c r="G1769" s="187">
        <v>47</v>
      </c>
    </row>
    <row r="1770" spans="3:7" s="172" customFormat="1" ht="15" customHeight="1" x14ac:dyDescent="0.25">
      <c r="C1770" s="178">
        <v>40100</v>
      </c>
      <c r="D1770" s="187">
        <v>0.04</v>
      </c>
      <c r="E1770" s="187">
        <v>68</v>
      </c>
      <c r="F1770" s="187">
        <v>0</v>
      </c>
      <c r="G1770" s="187">
        <v>45</v>
      </c>
    </row>
    <row r="1771" spans="3:7" s="172" customFormat="1" ht="15" customHeight="1" x14ac:dyDescent="0.25">
      <c r="C1771" s="178">
        <v>40101</v>
      </c>
      <c r="D1771" s="187">
        <v>0</v>
      </c>
      <c r="E1771" s="187">
        <v>68</v>
      </c>
      <c r="F1771" s="187">
        <v>0.02</v>
      </c>
      <c r="G1771" s="187">
        <v>40</v>
      </c>
    </row>
    <row r="1772" spans="3:7" s="172" customFormat="1" ht="15" customHeight="1" x14ac:dyDescent="0.25">
      <c r="C1772" s="178">
        <v>40102</v>
      </c>
      <c r="D1772" s="187">
        <v>0</v>
      </c>
      <c r="E1772" s="187">
        <v>68</v>
      </c>
      <c r="F1772" s="187">
        <v>0.09</v>
      </c>
      <c r="G1772" s="187">
        <v>41</v>
      </c>
    </row>
    <row r="1773" spans="3:7" s="172" customFormat="1" ht="15" customHeight="1" x14ac:dyDescent="0.25">
      <c r="C1773" s="178">
        <v>40103</v>
      </c>
      <c r="D1773" s="187">
        <v>0</v>
      </c>
      <c r="E1773" s="187">
        <v>66</v>
      </c>
      <c r="F1773" s="187">
        <v>0</v>
      </c>
      <c r="G1773" s="187">
        <v>43</v>
      </c>
    </row>
    <row r="1774" spans="3:7" s="172" customFormat="1" ht="15" customHeight="1" x14ac:dyDescent="0.25">
      <c r="C1774" s="178">
        <v>40104</v>
      </c>
      <c r="D1774" s="187">
        <v>0</v>
      </c>
      <c r="E1774" s="187">
        <v>61</v>
      </c>
      <c r="F1774" s="187">
        <v>0.93</v>
      </c>
      <c r="G1774" s="187">
        <v>42</v>
      </c>
    </row>
    <row r="1775" spans="3:7" s="172" customFormat="1" ht="15" customHeight="1" x14ac:dyDescent="0.25">
      <c r="C1775" s="178">
        <v>40105</v>
      </c>
      <c r="D1775" s="187">
        <v>0.28000000000000003</v>
      </c>
      <c r="E1775" s="187">
        <v>63</v>
      </c>
      <c r="F1775" s="187">
        <v>0</v>
      </c>
      <c r="G1775" s="187">
        <v>46</v>
      </c>
    </row>
    <row r="1776" spans="3:7" s="172" customFormat="1" ht="15" customHeight="1" x14ac:dyDescent="0.25">
      <c r="C1776" s="178">
        <v>40106</v>
      </c>
      <c r="D1776" s="187">
        <v>0</v>
      </c>
      <c r="E1776" s="187">
        <v>61</v>
      </c>
      <c r="F1776" s="187">
        <v>0</v>
      </c>
      <c r="G1776" s="187">
        <v>51</v>
      </c>
    </row>
    <row r="1777" spans="3:7" s="172" customFormat="1" ht="15" customHeight="1" x14ac:dyDescent="0.25">
      <c r="C1777" s="178">
        <v>40107</v>
      </c>
      <c r="D1777" s="187">
        <v>0</v>
      </c>
      <c r="E1777" s="187">
        <v>62</v>
      </c>
      <c r="F1777" s="187">
        <v>0</v>
      </c>
      <c r="G1777" s="187">
        <v>60</v>
      </c>
    </row>
    <row r="1778" spans="3:7" s="172" customFormat="1" ht="15" customHeight="1" x14ac:dyDescent="0.25">
      <c r="C1778" s="178">
        <v>40108</v>
      </c>
      <c r="D1778" s="187">
        <v>0</v>
      </c>
      <c r="E1778" s="187">
        <v>63</v>
      </c>
      <c r="F1778" s="187">
        <v>0</v>
      </c>
      <c r="G1778" s="187">
        <v>58</v>
      </c>
    </row>
    <row r="1779" spans="3:7" s="172" customFormat="1" ht="15" customHeight="1" x14ac:dyDescent="0.25">
      <c r="C1779" s="178">
        <v>40109</v>
      </c>
      <c r="D1779" s="187">
        <v>0</v>
      </c>
      <c r="E1779" s="187">
        <v>65</v>
      </c>
      <c r="F1779" s="187">
        <v>0</v>
      </c>
      <c r="G1779" s="187">
        <v>49</v>
      </c>
    </row>
    <row r="1780" spans="3:7" s="172" customFormat="1" ht="15" customHeight="1" x14ac:dyDescent="0.25">
      <c r="C1780" s="178">
        <v>40110</v>
      </c>
      <c r="D1780" s="187">
        <v>0</v>
      </c>
      <c r="E1780" s="187">
        <v>65</v>
      </c>
      <c r="F1780" s="187">
        <v>1.1000000000000001</v>
      </c>
      <c r="G1780" s="187">
        <v>58</v>
      </c>
    </row>
    <row r="1781" spans="3:7" s="172" customFormat="1" ht="15" customHeight="1" x14ac:dyDescent="0.25">
      <c r="C1781" s="178">
        <v>40111</v>
      </c>
      <c r="D1781" s="187">
        <v>0</v>
      </c>
      <c r="E1781" s="187">
        <v>66</v>
      </c>
      <c r="F1781" s="187">
        <v>0.03</v>
      </c>
      <c r="G1781" s="187">
        <v>57</v>
      </c>
    </row>
    <row r="1782" spans="3:7" s="172" customFormat="1" ht="15" customHeight="1" x14ac:dyDescent="0.25">
      <c r="C1782" s="178">
        <v>40112</v>
      </c>
      <c r="D1782" s="187">
        <v>0</v>
      </c>
      <c r="E1782" s="187">
        <v>63</v>
      </c>
      <c r="F1782" s="187">
        <v>0</v>
      </c>
      <c r="G1782" s="187">
        <v>51</v>
      </c>
    </row>
    <row r="1783" spans="3:7" s="172" customFormat="1" ht="15" customHeight="1" x14ac:dyDescent="0.25">
      <c r="C1783" s="178">
        <v>40113</v>
      </c>
      <c r="D1783" s="187">
        <v>0</v>
      </c>
      <c r="E1783" s="187">
        <v>59</v>
      </c>
      <c r="F1783" s="187">
        <v>0</v>
      </c>
      <c r="G1783" s="187">
        <v>48</v>
      </c>
    </row>
    <row r="1784" spans="3:7" s="172" customFormat="1" ht="15" customHeight="1" x14ac:dyDescent="0.25">
      <c r="C1784" s="178">
        <v>40114</v>
      </c>
      <c r="D1784" s="187">
        <v>0</v>
      </c>
      <c r="E1784" s="187">
        <v>59</v>
      </c>
      <c r="F1784" s="187">
        <v>0.66</v>
      </c>
      <c r="G1784" s="187">
        <v>49</v>
      </c>
    </row>
    <row r="1785" spans="3:7" s="172" customFormat="1" ht="15" customHeight="1" x14ac:dyDescent="0.25">
      <c r="C1785" s="178">
        <v>40115</v>
      </c>
      <c r="D1785" s="187">
        <v>0</v>
      </c>
      <c r="E1785" s="187">
        <v>59</v>
      </c>
      <c r="F1785" s="187">
        <v>0</v>
      </c>
      <c r="G1785" s="187">
        <v>46</v>
      </c>
    </row>
    <row r="1786" spans="3:7" s="172" customFormat="1" ht="15" customHeight="1" x14ac:dyDescent="0.25">
      <c r="C1786" s="178">
        <v>40116</v>
      </c>
      <c r="D1786" s="187">
        <v>0</v>
      </c>
      <c r="E1786" s="187">
        <v>62</v>
      </c>
      <c r="F1786" s="187">
        <v>0</v>
      </c>
      <c r="G1786" s="187">
        <v>51</v>
      </c>
    </row>
    <row r="1787" spans="3:7" s="172" customFormat="1" ht="15" customHeight="1" x14ac:dyDescent="0.25">
      <c r="C1787" s="178">
        <v>40117</v>
      </c>
      <c r="D1787" s="187">
        <v>0</v>
      </c>
      <c r="E1787" s="187">
        <v>61</v>
      </c>
      <c r="F1787" s="187">
        <v>0.03</v>
      </c>
      <c r="G1787" s="187">
        <v>60</v>
      </c>
    </row>
    <row r="1788" spans="3:7" s="172" customFormat="1" ht="15" customHeight="1" x14ac:dyDescent="0.25">
      <c r="C1788" s="178">
        <v>40118</v>
      </c>
      <c r="D1788" s="187">
        <v>0</v>
      </c>
      <c r="E1788" s="187">
        <v>63</v>
      </c>
      <c r="F1788" s="187">
        <v>0</v>
      </c>
      <c r="G1788" s="187">
        <v>53</v>
      </c>
    </row>
    <row r="1789" spans="3:7" s="172" customFormat="1" ht="15" customHeight="1" x14ac:dyDescent="0.25">
      <c r="C1789" s="178">
        <v>40119</v>
      </c>
      <c r="D1789" s="187">
        <v>0</v>
      </c>
      <c r="E1789" s="187">
        <v>68</v>
      </c>
      <c r="F1789" s="187">
        <v>0</v>
      </c>
      <c r="G1789" s="187">
        <v>47</v>
      </c>
    </row>
    <row r="1790" spans="3:7" s="172" customFormat="1" ht="15" customHeight="1" x14ac:dyDescent="0.25">
      <c r="C1790" s="178">
        <v>40120</v>
      </c>
      <c r="D1790" s="187">
        <v>0</v>
      </c>
      <c r="E1790" s="187">
        <v>64</v>
      </c>
      <c r="F1790" s="187">
        <v>0</v>
      </c>
      <c r="G1790" s="187">
        <v>49</v>
      </c>
    </row>
    <row r="1791" spans="3:7" s="172" customFormat="1" ht="15" customHeight="1" x14ac:dyDescent="0.25">
      <c r="C1791" s="178">
        <v>40121</v>
      </c>
      <c r="D1791" s="187">
        <v>0</v>
      </c>
      <c r="E1791" s="187">
        <v>60</v>
      </c>
      <c r="F1791" s="187">
        <v>0</v>
      </c>
      <c r="G1791" s="187">
        <v>46</v>
      </c>
    </row>
    <row r="1792" spans="3:7" s="172" customFormat="1" ht="15" customHeight="1" x14ac:dyDescent="0.25">
      <c r="C1792" s="178">
        <v>40122</v>
      </c>
      <c r="D1792" s="187">
        <v>0</v>
      </c>
      <c r="E1792" s="187">
        <v>63</v>
      </c>
      <c r="F1792" s="187">
        <v>0.03</v>
      </c>
      <c r="G1792" s="187">
        <v>43</v>
      </c>
    </row>
    <row r="1793" spans="3:7" s="172" customFormat="1" ht="15" customHeight="1" x14ac:dyDescent="0.25">
      <c r="C1793" s="178">
        <v>40123</v>
      </c>
      <c r="D1793" s="187">
        <v>0.01</v>
      </c>
      <c r="E1793" s="187">
        <v>61</v>
      </c>
      <c r="F1793" s="187">
        <v>0</v>
      </c>
      <c r="G1793" s="187">
        <v>43</v>
      </c>
    </row>
    <row r="1794" spans="3:7" s="172" customFormat="1" ht="15" customHeight="1" x14ac:dyDescent="0.25">
      <c r="C1794" s="178">
        <v>40124</v>
      </c>
      <c r="D1794" s="187">
        <v>0</v>
      </c>
      <c r="E1794" s="187">
        <v>58</v>
      </c>
      <c r="F1794" s="187">
        <v>0</v>
      </c>
      <c r="G1794" s="187">
        <v>43</v>
      </c>
    </row>
    <row r="1795" spans="3:7" s="172" customFormat="1" ht="15" customHeight="1" x14ac:dyDescent="0.25">
      <c r="C1795" s="178">
        <v>40125</v>
      </c>
      <c r="D1795" s="187">
        <v>0</v>
      </c>
      <c r="E1795" s="187">
        <v>58</v>
      </c>
      <c r="F1795" s="187">
        <v>0</v>
      </c>
      <c r="G1795" s="187">
        <v>56</v>
      </c>
    </row>
    <row r="1796" spans="3:7" s="172" customFormat="1" ht="15" customHeight="1" x14ac:dyDescent="0.25">
      <c r="C1796" s="178">
        <v>40126</v>
      </c>
      <c r="D1796" s="187">
        <v>0</v>
      </c>
      <c r="E1796" s="187">
        <v>55</v>
      </c>
      <c r="F1796" s="187">
        <v>0</v>
      </c>
      <c r="G1796" s="187">
        <v>55</v>
      </c>
    </row>
    <row r="1797" spans="3:7" s="172" customFormat="1" ht="15" customHeight="1" x14ac:dyDescent="0.25">
      <c r="C1797" s="178">
        <v>40127</v>
      </c>
      <c r="D1797" s="187">
        <v>0</v>
      </c>
      <c r="E1797" s="187">
        <v>58</v>
      </c>
      <c r="F1797" s="187">
        <v>0</v>
      </c>
      <c r="G1797" s="187">
        <v>59</v>
      </c>
    </row>
    <row r="1798" spans="3:7" s="172" customFormat="1" ht="15" customHeight="1" x14ac:dyDescent="0.25">
      <c r="C1798" s="178">
        <v>40128</v>
      </c>
      <c r="D1798" s="187">
        <v>0</v>
      </c>
      <c r="E1798" s="187">
        <v>59</v>
      </c>
      <c r="F1798" s="187">
        <v>0</v>
      </c>
      <c r="G1798" s="187">
        <v>49</v>
      </c>
    </row>
    <row r="1799" spans="3:7" s="172" customFormat="1" ht="15" customHeight="1" x14ac:dyDescent="0.25">
      <c r="C1799" s="178">
        <v>40129</v>
      </c>
      <c r="D1799" s="187">
        <v>0</v>
      </c>
      <c r="E1799" s="187">
        <v>57</v>
      </c>
      <c r="F1799" s="187">
        <v>0</v>
      </c>
      <c r="G1799" s="187">
        <v>47</v>
      </c>
    </row>
    <row r="1800" spans="3:7" s="172" customFormat="1" ht="15" customHeight="1" x14ac:dyDescent="0.25">
      <c r="C1800" s="178">
        <v>40130</v>
      </c>
      <c r="D1800" s="187">
        <v>0</v>
      </c>
      <c r="E1800" s="187">
        <v>54</v>
      </c>
      <c r="F1800" s="187">
        <v>0</v>
      </c>
      <c r="G1800" s="187">
        <v>49</v>
      </c>
    </row>
    <row r="1801" spans="3:7" s="172" customFormat="1" ht="15" customHeight="1" x14ac:dyDescent="0.25">
      <c r="C1801" s="178">
        <v>40131</v>
      </c>
      <c r="D1801" s="187">
        <v>0</v>
      </c>
      <c r="E1801" s="187">
        <v>56</v>
      </c>
      <c r="F1801" s="187">
        <v>1.49</v>
      </c>
      <c r="G1801" s="187">
        <v>54</v>
      </c>
    </row>
    <row r="1802" spans="3:7" s="172" customFormat="1" ht="15" customHeight="1" x14ac:dyDescent="0.25">
      <c r="C1802" s="178">
        <v>40132</v>
      </c>
      <c r="D1802" s="187">
        <v>0</v>
      </c>
      <c r="E1802" s="187">
        <v>54</v>
      </c>
      <c r="F1802" s="187">
        <v>0.09</v>
      </c>
      <c r="G1802" s="187">
        <v>59</v>
      </c>
    </row>
    <row r="1803" spans="3:7" s="172" customFormat="1" ht="15" customHeight="1" x14ac:dyDescent="0.25">
      <c r="C1803" s="178">
        <v>40133</v>
      </c>
      <c r="D1803" s="187">
        <v>0</v>
      </c>
      <c r="E1803" s="187">
        <v>53</v>
      </c>
      <c r="F1803" s="187">
        <v>0</v>
      </c>
      <c r="G1803" s="187">
        <v>52</v>
      </c>
    </row>
    <row r="1804" spans="3:7" s="172" customFormat="1" ht="15" customHeight="1" x14ac:dyDescent="0.25">
      <c r="C1804" s="178">
        <v>40134</v>
      </c>
      <c r="D1804" s="187">
        <v>0</v>
      </c>
      <c r="E1804" s="187">
        <v>55</v>
      </c>
      <c r="F1804" s="187">
        <v>0</v>
      </c>
      <c r="G1804" s="187">
        <v>45</v>
      </c>
    </row>
    <row r="1805" spans="3:7" s="172" customFormat="1" ht="15" customHeight="1" x14ac:dyDescent="0.25">
      <c r="C1805" s="178">
        <v>40135</v>
      </c>
      <c r="D1805" s="187">
        <v>0</v>
      </c>
      <c r="E1805" s="187">
        <v>53</v>
      </c>
      <c r="F1805" s="187">
        <v>0</v>
      </c>
      <c r="G1805" s="187">
        <v>43</v>
      </c>
    </row>
    <row r="1806" spans="3:7" s="172" customFormat="1" ht="15" customHeight="1" x14ac:dyDescent="0.25">
      <c r="C1806" s="178">
        <v>40136</v>
      </c>
      <c r="D1806" s="187">
        <v>0</v>
      </c>
      <c r="E1806" s="187">
        <v>51</v>
      </c>
      <c r="F1806" s="187">
        <v>0</v>
      </c>
      <c r="G1806" s="187">
        <v>45</v>
      </c>
    </row>
    <row r="1807" spans="3:7" s="172" customFormat="1" ht="15" customHeight="1" x14ac:dyDescent="0.25">
      <c r="C1807" s="178">
        <v>40137</v>
      </c>
      <c r="D1807" s="187">
        <v>0.18</v>
      </c>
      <c r="E1807" s="187">
        <v>53</v>
      </c>
      <c r="F1807" s="187">
        <v>0.42</v>
      </c>
      <c r="G1807" s="187">
        <v>57</v>
      </c>
    </row>
    <row r="1808" spans="3:7" s="172" customFormat="1" ht="15" customHeight="1" x14ac:dyDescent="0.25">
      <c r="C1808" s="178">
        <v>40138</v>
      </c>
      <c r="D1808" s="187">
        <v>0</v>
      </c>
      <c r="E1808" s="187">
        <v>51</v>
      </c>
      <c r="F1808" s="187">
        <v>0</v>
      </c>
      <c r="G1808" s="187">
        <v>51</v>
      </c>
    </row>
    <row r="1809" spans="3:7" s="172" customFormat="1" ht="15" customHeight="1" x14ac:dyDescent="0.25">
      <c r="C1809" s="178">
        <v>40139</v>
      </c>
      <c r="D1809" s="187">
        <v>0</v>
      </c>
      <c r="E1809" s="187">
        <v>54</v>
      </c>
      <c r="F1809" s="187">
        <v>0</v>
      </c>
      <c r="G1809" s="187">
        <v>46</v>
      </c>
    </row>
    <row r="1810" spans="3:7" s="172" customFormat="1" ht="15" customHeight="1" x14ac:dyDescent="0.25">
      <c r="C1810" s="178">
        <v>40140</v>
      </c>
      <c r="D1810" s="187">
        <v>0</v>
      </c>
      <c r="E1810" s="187">
        <v>53</v>
      </c>
      <c r="F1810" s="187">
        <v>0.1</v>
      </c>
      <c r="G1810" s="187">
        <v>47</v>
      </c>
    </row>
    <row r="1811" spans="3:7" s="172" customFormat="1" ht="15" customHeight="1" x14ac:dyDescent="0.25">
      <c r="C1811" s="178">
        <v>40141</v>
      </c>
      <c r="D1811" s="187">
        <v>0</v>
      </c>
      <c r="E1811" s="187">
        <v>57</v>
      </c>
      <c r="F1811" s="187">
        <v>0.05</v>
      </c>
      <c r="G1811" s="187">
        <v>48</v>
      </c>
    </row>
    <row r="1812" spans="3:7" s="172" customFormat="1" ht="15" customHeight="1" x14ac:dyDescent="0.25">
      <c r="C1812" s="178">
        <v>40142</v>
      </c>
      <c r="D1812" s="187">
        <v>0</v>
      </c>
      <c r="E1812" s="187">
        <v>58</v>
      </c>
      <c r="F1812" s="187">
        <v>7.0000000000000007E-2</v>
      </c>
      <c r="G1812" s="187">
        <v>48</v>
      </c>
    </row>
    <row r="1813" spans="3:7" s="172" customFormat="1" ht="15" customHeight="1" x14ac:dyDescent="0.25">
      <c r="C1813" s="178">
        <v>40143</v>
      </c>
      <c r="D1813" s="187">
        <v>0</v>
      </c>
      <c r="E1813" s="187">
        <v>53</v>
      </c>
      <c r="F1813" s="187">
        <v>0</v>
      </c>
      <c r="G1813" s="187">
        <v>49</v>
      </c>
    </row>
    <row r="1814" spans="3:7" s="172" customFormat="1" ht="15" customHeight="1" x14ac:dyDescent="0.25">
      <c r="C1814" s="178">
        <v>40144</v>
      </c>
      <c r="D1814" s="187">
        <v>0.01</v>
      </c>
      <c r="E1814" s="187">
        <v>54</v>
      </c>
      <c r="F1814" s="187">
        <v>0.82</v>
      </c>
      <c r="G1814" s="187">
        <v>45</v>
      </c>
    </row>
    <row r="1815" spans="3:7" s="172" customFormat="1" ht="15" customHeight="1" x14ac:dyDescent="0.25">
      <c r="C1815" s="178">
        <v>40145</v>
      </c>
      <c r="D1815" s="187">
        <v>0</v>
      </c>
      <c r="E1815" s="187">
        <v>57</v>
      </c>
      <c r="F1815" s="187">
        <v>0.06</v>
      </c>
      <c r="G1815" s="187">
        <v>48</v>
      </c>
    </row>
    <row r="1816" spans="3:7" s="172" customFormat="1" ht="15" customHeight="1" x14ac:dyDescent="0.25">
      <c r="C1816" s="178">
        <v>40146</v>
      </c>
      <c r="D1816" s="187">
        <v>0</v>
      </c>
      <c r="E1816" s="187">
        <v>59</v>
      </c>
      <c r="F1816" s="187">
        <v>0</v>
      </c>
      <c r="G1816" s="187">
        <v>47</v>
      </c>
    </row>
    <row r="1817" spans="3:7" s="172" customFormat="1" ht="15" customHeight="1" x14ac:dyDescent="0.25">
      <c r="C1817" s="178">
        <v>40147</v>
      </c>
      <c r="D1817" s="187">
        <v>0</v>
      </c>
      <c r="E1817" s="187">
        <v>54</v>
      </c>
      <c r="F1817" s="187">
        <v>0.21</v>
      </c>
      <c r="G1817" s="187">
        <v>48</v>
      </c>
    </row>
    <row r="1818" spans="3:7" s="172" customFormat="1" ht="15" customHeight="1" x14ac:dyDescent="0.25">
      <c r="C1818" s="178">
        <v>40148</v>
      </c>
      <c r="D1818" s="187">
        <v>0</v>
      </c>
      <c r="E1818" s="187">
        <v>52</v>
      </c>
      <c r="F1818" s="187">
        <v>0</v>
      </c>
      <c r="G1818" s="187">
        <v>38</v>
      </c>
    </row>
    <row r="1819" spans="3:7" s="172" customFormat="1" ht="15" customHeight="1" x14ac:dyDescent="0.25">
      <c r="C1819" s="178">
        <v>40149</v>
      </c>
      <c r="D1819" s="187">
        <v>0</v>
      </c>
      <c r="E1819" s="187">
        <v>47</v>
      </c>
      <c r="F1819" s="187">
        <v>7.0000000000000007E-2</v>
      </c>
      <c r="G1819" s="187">
        <v>44</v>
      </c>
    </row>
    <row r="1820" spans="3:7" s="172" customFormat="1" ht="15" customHeight="1" x14ac:dyDescent="0.25">
      <c r="C1820" s="178">
        <v>40150</v>
      </c>
      <c r="D1820" s="187">
        <v>0</v>
      </c>
      <c r="E1820" s="187">
        <v>50</v>
      </c>
      <c r="F1820" s="187">
        <v>0.73</v>
      </c>
      <c r="G1820" s="187">
        <v>60</v>
      </c>
    </row>
    <row r="1821" spans="3:7" s="172" customFormat="1" ht="15" customHeight="1" x14ac:dyDescent="0.25">
      <c r="C1821" s="178">
        <v>40151</v>
      </c>
      <c r="D1821" s="187">
        <v>0</v>
      </c>
      <c r="E1821" s="187">
        <v>49</v>
      </c>
      <c r="F1821" s="187">
        <v>0</v>
      </c>
      <c r="G1821" s="187">
        <v>49</v>
      </c>
    </row>
    <row r="1822" spans="3:7" s="172" customFormat="1" ht="15" customHeight="1" x14ac:dyDescent="0.25">
      <c r="C1822" s="178">
        <v>40152</v>
      </c>
      <c r="D1822" s="187">
        <v>0</v>
      </c>
      <c r="E1822" s="187">
        <v>49</v>
      </c>
      <c r="F1822" s="187">
        <v>0.35</v>
      </c>
      <c r="G1822" s="187">
        <v>39</v>
      </c>
    </row>
    <row r="1823" spans="3:7" s="172" customFormat="1" ht="15" customHeight="1" x14ac:dyDescent="0.25">
      <c r="C1823" s="178">
        <v>40153</v>
      </c>
      <c r="D1823" s="187">
        <v>0.33</v>
      </c>
      <c r="E1823" s="187">
        <v>45</v>
      </c>
      <c r="F1823" s="187">
        <v>0.02</v>
      </c>
      <c r="G1823" s="187">
        <v>34</v>
      </c>
    </row>
    <row r="1824" spans="3:7" s="172" customFormat="1" ht="15" customHeight="1" x14ac:dyDescent="0.25">
      <c r="C1824" s="178">
        <v>40154</v>
      </c>
      <c r="D1824" s="187">
        <v>0.47</v>
      </c>
      <c r="E1824" s="187">
        <v>43</v>
      </c>
      <c r="F1824" s="187">
        <v>0</v>
      </c>
      <c r="G1824" s="187">
        <v>34</v>
      </c>
    </row>
    <row r="1825" spans="3:7" s="172" customFormat="1" ht="15" customHeight="1" x14ac:dyDescent="0.25">
      <c r="C1825" s="178">
        <v>40155</v>
      </c>
      <c r="D1825" s="187">
        <v>0</v>
      </c>
      <c r="E1825" s="187">
        <v>41</v>
      </c>
      <c r="F1825" s="187">
        <v>0</v>
      </c>
      <c r="G1825" s="187">
        <v>36</v>
      </c>
    </row>
    <row r="1826" spans="3:7" s="172" customFormat="1" ht="15" customHeight="1" x14ac:dyDescent="0.25">
      <c r="C1826" s="178">
        <v>40156</v>
      </c>
      <c r="D1826" s="187">
        <v>0</v>
      </c>
      <c r="E1826" s="187">
        <v>41</v>
      </c>
      <c r="F1826" s="187">
        <v>1.03</v>
      </c>
      <c r="G1826" s="187">
        <v>40</v>
      </c>
    </row>
    <row r="1827" spans="3:7" s="172" customFormat="1" ht="15" customHeight="1" x14ac:dyDescent="0.25">
      <c r="C1827" s="178">
        <v>40157</v>
      </c>
      <c r="D1827" s="187">
        <v>0.19</v>
      </c>
      <c r="E1827" s="187">
        <v>46</v>
      </c>
      <c r="F1827" s="187">
        <v>0</v>
      </c>
      <c r="G1827" s="187">
        <v>38</v>
      </c>
    </row>
    <row r="1828" spans="3:7" s="172" customFormat="1" ht="15" customHeight="1" x14ac:dyDescent="0.25">
      <c r="C1828" s="178">
        <v>40158</v>
      </c>
      <c r="D1828" s="187">
        <v>0.41</v>
      </c>
      <c r="E1828" s="187">
        <v>49</v>
      </c>
      <c r="F1828" s="187">
        <v>0</v>
      </c>
      <c r="G1828" s="187">
        <v>28</v>
      </c>
    </row>
    <row r="1829" spans="3:7" s="172" customFormat="1" ht="15" customHeight="1" x14ac:dyDescent="0.25">
      <c r="C1829" s="178">
        <v>40159</v>
      </c>
      <c r="D1829" s="187">
        <v>0.55000000000000004</v>
      </c>
      <c r="E1829" s="187">
        <v>50</v>
      </c>
      <c r="F1829" s="187">
        <v>0</v>
      </c>
      <c r="G1829" s="187">
        <v>28</v>
      </c>
    </row>
    <row r="1830" spans="3:7" s="172" customFormat="1" ht="15" customHeight="1" x14ac:dyDescent="0.25">
      <c r="C1830" s="178">
        <v>40160</v>
      </c>
      <c r="D1830" s="187">
        <v>0.2</v>
      </c>
      <c r="E1830" s="187">
        <v>53</v>
      </c>
      <c r="F1830" s="187">
        <v>0.73</v>
      </c>
      <c r="G1830" s="187">
        <v>36</v>
      </c>
    </row>
    <row r="1831" spans="3:7" s="172" customFormat="1" ht="15" customHeight="1" x14ac:dyDescent="0.25">
      <c r="C1831" s="178">
        <v>40161</v>
      </c>
      <c r="D1831" s="187">
        <v>0</v>
      </c>
      <c r="E1831" s="187">
        <v>52</v>
      </c>
      <c r="F1831" s="187">
        <v>0</v>
      </c>
      <c r="G1831" s="187">
        <v>40</v>
      </c>
    </row>
    <row r="1832" spans="3:7" s="172" customFormat="1" ht="15" customHeight="1" x14ac:dyDescent="0.25">
      <c r="C1832" s="178">
        <v>40162</v>
      </c>
      <c r="D1832" s="187">
        <v>0</v>
      </c>
      <c r="E1832" s="187">
        <v>53</v>
      </c>
      <c r="F1832" s="187">
        <v>0</v>
      </c>
      <c r="G1832" s="187">
        <v>43</v>
      </c>
    </row>
    <row r="1833" spans="3:7" s="172" customFormat="1" ht="15" customHeight="1" x14ac:dyDescent="0.25">
      <c r="C1833" s="178">
        <v>40163</v>
      </c>
      <c r="D1833" s="187">
        <v>0.05</v>
      </c>
      <c r="E1833" s="187">
        <v>54</v>
      </c>
      <c r="F1833" s="187">
        <v>0</v>
      </c>
      <c r="G1833" s="187">
        <v>34</v>
      </c>
    </row>
    <row r="1834" spans="3:7" s="172" customFormat="1" ht="15" customHeight="1" x14ac:dyDescent="0.25">
      <c r="C1834" s="178">
        <v>40164</v>
      </c>
      <c r="D1834" s="187">
        <v>0</v>
      </c>
      <c r="E1834" s="187">
        <v>55</v>
      </c>
      <c r="F1834" s="187">
        <v>0</v>
      </c>
      <c r="G1834" s="187">
        <v>20</v>
      </c>
    </row>
    <row r="1835" spans="3:7" s="172" customFormat="1" ht="15" customHeight="1" x14ac:dyDescent="0.25">
      <c r="C1835" s="178">
        <v>40165</v>
      </c>
      <c r="D1835" s="187">
        <v>0</v>
      </c>
      <c r="E1835" s="187">
        <v>55</v>
      </c>
      <c r="F1835" s="187">
        <v>0</v>
      </c>
      <c r="G1835" s="187">
        <v>19</v>
      </c>
    </row>
    <row r="1836" spans="3:7" s="172" customFormat="1" ht="15" customHeight="1" x14ac:dyDescent="0.25">
      <c r="C1836" s="178">
        <v>40166</v>
      </c>
      <c r="D1836" s="187">
        <v>0</v>
      </c>
      <c r="E1836" s="187">
        <v>52</v>
      </c>
      <c r="F1836" s="187">
        <v>0</v>
      </c>
      <c r="G1836" s="187">
        <v>25</v>
      </c>
    </row>
    <row r="1837" spans="3:7" s="172" customFormat="1" ht="15" customHeight="1" x14ac:dyDescent="0.25">
      <c r="C1837" s="178">
        <v>40167</v>
      </c>
      <c r="D1837" s="187">
        <v>0</v>
      </c>
      <c r="E1837" s="187">
        <v>53</v>
      </c>
      <c r="F1837" s="187">
        <v>0.55000000000000004</v>
      </c>
      <c r="G1837" s="187">
        <v>25</v>
      </c>
    </row>
    <row r="1838" spans="3:7" s="172" customFormat="1" ht="15" customHeight="1" x14ac:dyDescent="0.25">
      <c r="C1838" s="178">
        <v>40168</v>
      </c>
      <c r="D1838" s="187">
        <v>0.15</v>
      </c>
      <c r="E1838" s="187">
        <v>53</v>
      </c>
      <c r="F1838" s="187">
        <v>0</v>
      </c>
      <c r="G1838" s="187">
        <v>26</v>
      </c>
    </row>
    <row r="1839" spans="3:7" s="172" customFormat="1" ht="15" customHeight="1" x14ac:dyDescent="0.25">
      <c r="C1839" s="178">
        <v>40169</v>
      </c>
      <c r="D1839" s="187">
        <v>0</v>
      </c>
      <c r="E1839" s="187">
        <v>50</v>
      </c>
      <c r="F1839" s="187">
        <v>0</v>
      </c>
      <c r="G1839" s="187">
        <v>26</v>
      </c>
    </row>
    <row r="1840" spans="3:7" s="172" customFormat="1" ht="15" customHeight="1" x14ac:dyDescent="0.25">
      <c r="C1840" s="178">
        <v>40170</v>
      </c>
      <c r="D1840" s="187">
        <v>0</v>
      </c>
      <c r="E1840" s="187">
        <v>47</v>
      </c>
      <c r="F1840" s="187">
        <v>0</v>
      </c>
      <c r="G1840" s="187">
        <v>21</v>
      </c>
    </row>
    <row r="1841" spans="3:7" s="172" customFormat="1" ht="15" customHeight="1" x14ac:dyDescent="0.25">
      <c r="C1841" s="178">
        <v>40171</v>
      </c>
      <c r="D1841" s="187">
        <v>0</v>
      </c>
      <c r="E1841" s="187">
        <v>49</v>
      </c>
      <c r="F1841" s="187">
        <v>0</v>
      </c>
      <c r="G1841" s="187">
        <v>30</v>
      </c>
    </row>
    <row r="1842" spans="3:7" s="172" customFormat="1" ht="15" customHeight="1" x14ac:dyDescent="0.25">
      <c r="C1842" s="178">
        <v>40172</v>
      </c>
      <c r="D1842" s="187">
        <v>0</v>
      </c>
      <c r="E1842" s="187">
        <v>48</v>
      </c>
      <c r="F1842" s="187">
        <v>0.01</v>
      </c>
      <c r="G1842" s="187">
        <v>32</v>
      </c>
    </row>
    <row r="1843" spans="3:7" s="172" customFormat="1" ht="15" customHeight="1" x14ac:dyDescent="0.25">
      <c r="C1843" s="178">
        <v>40173</v>
      </c>
      <c r="D1843" s="187">
        <v>0.62</v>
      </c>
      <c r="E1843" s="187">
        <v>47</v>
      </c>
      <c r="F1843" s="187">
        <v>0</v>
      </c>
      <c r="G1843" s="187">
        <v>38</v>
      </c>
    </row>
    <row r="1844" spans="3:7" s="172" customFormat="1" ht="15" customHeight="1" x14ac:dyDescent="0.25">
      <c r="C1844" s="178">
        <v>40174</v>
      </c>
      <c r="D1844" s="187">
        <v>0.03</v>
      </c>
      <c r="E1844" s="187">
        <v>50</v>
      </c>
      <c r="F1844" s="187">
        <v>0.25</v>
      </c>
      <c r="G1844" s="187">
        <v>45</v>
      </c>
    </row>
    <row r="1845" spans="3:7" s="172" customFormat="1" ht="15" customHeight="1" x14ac:dyDescent="0.25">
      <c r="C1845" s="178">
        <v>40175</v>
      </c>
      <c r="D1845" s="187">
        <v>0.01</v>
      </c>
      <c r="E1845" s="187">
        <v>48</v>
      </c>
      <c r="F1845" s="187">
        <v>0.05</v>
      </c>
      <c r="G1845" s="187">
        <v>36</v>
      </c>
    </row>
    <row r="1846" spans="3:7" s="172" customFormat="1" ht="15" customHeight="1" x14ac:dyDescent="0.25">
      <c r="C1846" s="178">
        <v>40176</v>
      </c>
      <c r="D1846" s="187">
        <v>0.04</v>
      </c>
      <c r="E1846" s="187">
        <v>46</v>
      </c>
      <c r="F1846" s="187">
        <v>0</v>
      </c>
      <c r="G1846" s="187">
        <v>22</v>
      </c>
    </row>
    <row r="1847" spans="3:7" s="172" customFormat="1" ht="15" customHeight="1" x14ac:dyDescent="0.25">
      <c r="C1847" s="178">
        <v>40177</v>
      </c>
      <c r="D1847" s="187">
        <v>0.02</v>
      </c>
      <c r="E1847" s="187">
        <v>52</v>
      </c>
      <c r="F1847" s="187">
        <v>0</v>
      </c>
      <c r="G1847" s="187">
        <v>20</v>
      </c>
    </row>
    <row r="1848" spans="3:7" s="172" customFormat="1" ht="15" customHeight="1" x14ac:dyDescent="0.25">
      <c r="C1848" s="178">
        <v>40178</v>
      </c>
      <c r="D1848" s="187">
        <v>0</v>
      </c>
      <c r="E1848" s="187">
        <v>53</v>
      </c>
      <c r="F1848" s="187">
        <v>0.12</v>
      </c>
      <c r="G1848" s="187">
        <v>28</v>
      </c>
    </row>
    <row r="1849" spans="3:7" s="172" customFormat="1" ht="15" customHeight="1" x14ac:dyDescent="0.25">
      <c r="C1849" s="178">
        <v>40179</v>
      </c>
      <c r="D1849" s="187">
        <v>0</v>
      </c>
      <c r="E1849" s="187">
        <v>54</v>
      </c>
      <c r="F1849" s="187">
        <v>0</v>
      </c>
      <c r="G1849" s="187">
        <v>31</v>
      </c>
    </row>
    <row r="1850" spans="3:7" s="172" customFormat="1" ht="15" customHeight="1" x14ac:dyDescent="0.25">
      <c r="C1850" s="178">
        <v>40180</v>
      </c>
      <c r="D1850" s="187">
        <v>0</v>
      </c>
      <c r="E1850" s="187">
        <v>52</v>
      </c>
      <c r="F1850" s="187">
        <v>0.43</v>
      </c>
      <c r="G1850" s="187">
        <v>26</v>
      </c>
    </row>
    <row r="1851" spans="3:7" s="172" customFormat="1" ht="15" customHeight="1" x14ac:dyDescent="0.25">
      <c r="C1851" s="178">
        <v>40181</v>
      </c>
      <c r="D1851" s="187">
        <v>0</v>
      </c>
      <c r="E1851" s="187">
        <v>51</v>
      </c>
      <c r="F1851" s="187">
        <v>0.2</v>
      </c>
      <c r="G1851" s="187">
        <v>24</v>
      </c>
    </row>
    <row r="1852" spans="3:7" s="172" customFormat="1" ht="15" customHeight="1" x14ac:dyDescent="0.25">
      <c r="C1852" s="178">
        <v>40182</v>
      </c>
      <c r="D1852" s="187">
        <v>0</v>
      </c>
      <c r="E1852" s="187">
        <v>50</v>
      </c>
      <c r="F1852" s="187">
        <v>0</v>
      </c>
      <c r="G1852" s="187">
        <v>31</v>
      </c>
    </row>
    <row r="1853" spans="3:7" s="172" customFormat="1" ht="15" customHeight="1" x14ac:dyDescent="0.25">
      <c r="C1853" s="178">
        <v>40183</v>
      </c>
      <c r="D1853" s="187">
        <v>0</v>
      </c>
      <c r="E1853" s="187">
        <v>52</v>
      </c>
      <c r="F1853" s="187">
        <v>0</v>
      </c>
      <c r="G1853" s="187">
        <v>31</v>
      </c>
    </row>
    <row r="1854" spans="3:7" s="172" customFormat="1" ht="15" customHeight="1" x14ac:dyDescent="0.25">
      <c r="C1854" s="178">
        <v>40184</v>
      </c>
      <c r="D1854" s="187">
        <v>0</v>
      </c>
      <c r="E1854" s="187">
        <v>50</v>
      </c>
      <c r="F1854" s="187">
        <v>0</v>
      </c>
      <c r="G1854" s="187">
        <v>29</v>
      </c>
    </row>
    <row r="1855" spans="3:7" s="172" customFormat="1" ht="15" customHeight="1" x14ac:dyDescent="0.25">
      <c r="C1855" s="178">
        <v>40185</v>
      </c>
      <c r="D1855" s="187">
        <v>0</v>
      </c>
      <c r="E1855" s="187">
        <v>52</v>
      </c>
      <c r="F1855" s="187">
        <v>0</v>
      </c>
      <c r="G1855" s="187">
        <v>34</v>
      </c>
    </row>
    <row r="1856" spans="3:7" s="172" customFormat="1" ht="15" customHeight="1" x14ac:dyDescent="0.25">
      <c r="C1856" s="178">
        <v>40186</v>
      </c>
      <c r="D1856" s="187">
        <v>0</v>
      </c>
      <c r="E1856" s="187">
        <v>51</v>
      </c>
      <c r="F1856" s="187">
        <v>0.01</v>
      </c>
      <c r="G1856" s="187">
        <v>25</v>
      </c>
    </row>
    <row r="1857" spans="3:7" s="172" customFormat="1" ht="15" customHeight="1" x14ac:dyDescent="0.25">
      <c r="C1857" s="178">
        <v>40187</v>
      </c>
      <c r="D1857" s="187">
        <v>0</v>
      </c>
      <c r="E1857" s="187">
        <v>49</v>
      </c>
      <c r="F1857" s="187">
        <v>0</v>
      </c>
      <c r="G1857" s="187">
        <v>20</v>
      </c>
    </row>
    <row r="1858" spans="3:7" s="172" customFormat="1" ht="15" customHeight="1" x14ac:dyDescent="0.25">
      <c r="C1858" s="178">
        <v>40188</v>
      </c>
      <c r="D1858" s="187">
        <v>0</v>
      </c>
      <c r="E1858" s="187">
        <v>49</v>
      </c>
      <c r="F1858" s="187">
        <v>0</v>
      </c>
      <c r="G1858" s="187">
        <v>20</v>
      </c>
    </row>
    <row r="1859" spans="3:7" s="172" customFormat="1" ht="15" customHeight="1" x14ac:dyDescent="0.25">
      <c r="C1859" s="178">
        <v>40189</v>
      </c>
      <c r="D1859" s="187">
        <v>0</v>
      </c>
      <c r="E1859" s="187">
        <v>52</v>
      </c>
      <c r="F1859" s="187">
        <v>0</v>
      </c>
      <c r="G1859" s="187">
        <v>27</v>
      </c>
    </row>
    <row r="1860" spans="3:7" s="172" customFormat="1" ht="15" customHeight="1" x14ac:dyDescent="0.25">
      <c r="C1860" s="178">
        <v>40190</v>
      </c>
      <c r="D1860" s="187">
        <v>0.35</v>
      </c>
      <c r="E1860" s="187">
        <v>58</v>
      </c>
      <c r="F1860" s="187">
        <v>0</v>
      </c>
      <c r="G1860" s="187">
        <v>25</v>
      </c>
    </row>
    <row r="1861" spans="3:7" s="172" customFormat="1" ht="15" customHeight="1" x14ac:dyDescent="0.25">
      <c r="C1861" s="178">
        <v>40191</v>
      </c>
      <c r="D1861" s="187">
        <v>0.01</v>
      </c>
      <c r="E1861" s="187">
        <v>56</v>
      </c>
      <c r="F1861" s="187">
        <v>0</v>
      </c>
      <c r="G1861" s="187">
        <v>22</v>
      </c>
    </row>
    <row r="1862" spans="3:7" s="172" customFormat="1" ht="15" customHeight="1" x14ac:dyDescent="0.25">
      <c r="C1862" s="178">
        <v>40192</v>
      </c>
      <c r="D1862" s="187">
        <v>0</v>
      </c>
      <c r="E1862" s="187">
        <v>52</v>
      </c>
      <c r="F1862" s="187">
        <v>0</v>
      </c>
      <c r="G1862" s="187">
        <v>27</v>
      </c>
    </row>
    <row r="1863" spans="3:7" s="172" customFormat="1" ht="15" customHeight="1" x14ac:dyDescent="0.25">
      <c r="C1863" s="178">
        <v>40193</v>
      </c>
      <c r="D1863" s="187">
        <v>0</v>
      </c>
      <c r="E1863" s="187">
        <v>50</v>
      </c>
      <c r="F1863" s="187">
        <v>0</v>
      </c>
      <c r="G1863" s="187">
        <v>39</v>
      </c>
    </row>
    <row r="1864" spans="3:7" s="172" customFormat="1" ht="15" customHeight="1" x14ac:dyDescent="0.25">
      <c r="C1864" s="178">
        <v>40194</v>
      </c>
      <c r="D1864" s="187">
        <v>0</v>
      </c>
      <c r="E1864" s="187">
        <v>52</v>
      </c>
      <c r="F1864" s="187">
        <v>0</v>
      </c>
      <c r="G1864" s="187">
        <v>40</v>
      </c>
    </row>
    <row r="1865" spans="3:7" s="172" customFormat="1" ht="15" customHeight="1" x14ac:dyDescent="0.25">
      <c r="C1865" s="178">
        <v>40195</v>
      </c>
      <c r="D1865" s="187">
        <v>0.1</v>
      </c>
      <c r="E1865" s="187">
        <v>54</v>
      </c>
      <c r="F1865" s="187">
        <v>0.43</v>
      </c>
      <c r="G1865" s="187">
        <v>36</v>
      </c>
    </row>
    <row r="1866" spans="3:7" s="172" customFormat="1" ht="15" customHeight="1" x14ac:dyDescent="0.25">
      <c r="C1866" s="178">
        <v>40196</v>
      </c>
      <c r="D1866" s="187">
        <v>0.69</v>
      </c>
      <c r="E1866" s="187">
        <v>55</v>
      </c>
      <c r="F1866" s="187">
        <v>0.71</v>
      </c>
      <c r="G1866" s="187">
        <v>33</v>
      </c>
    </row>
    <row r="1867" spans="3:7" s="172" customFormat="1" ht="15" customHeight="1" x14ac:dyDescent="0.25">
      <c r="C1867" s="178">
        <v>40197</v>
      </c>
      <c r="D1867" s="187">
        <v>1.52</v>
      </c>
      <c r="E1867" s="187">
        <v>54</v>
      </c>
      <c r="F1867" s="187">
        <v>0.3</v>
      </c>
      <c r="G1867" s="187">
        <v>34</v>
      </c>
    </row>
    <row r="1868" spans="3:7" s="172" customFormat="1" ht="15" customHeight="1" x14ac:dyDescent="0.25">
      <c r="C1868" s="178">
        <v>40198</v>
      </c>
      <c r="D1868" s="187">
        <v>1.18</v>
      </c>
      <c r="E1868" s="187">
        <v>52</v>
      </c>
      <c r="F1868" s="187">
        <v>0</v>
      </c>
      <c r="G1868" s="187">
        <v>34</v>
      </c>
    </row>
    <row r="1869" spans="3:7" s="172" customFormat="1" ht="15" customHeight="1" x14ac:dyDescent="0.25">
      <c r="C1869" s="178">
        <v>40199</v>
      </c>
      <c r="D1869" s="187">
        <v>0.99</v>
      </c>
      <c r="E1869" s="187">
        <v>47</v>
      </c>
      <c r="F1869" s="187">
        <v>0</v>
      </c>
      <c r="G1869" s="187">
        <v>35</v>
      </c>
    </row>
    <row r="1870" spans="3:7" s="172" customFormat="1" ht="15" customHeight="1" x14ac:dyDescent="0.25">
      <c r="C1870" s="178">
        <v>40200</v>
      </c>
      <c r="D1870" s="187">
        <v>0.28999999999999998</v>
      </c>
      <c r="E1870" s="187">
        <v>47</v>
      </c>
      <c r="F1870" s="187">
        <v>0</v>
      </c>
      <c r="G1870" s="187">
        <v>31</v>
      </c>
    </row>
    <row r="1871" spans="3:7" s="172" customFormat="1" ht="15" customHeight="1" x14ac:dyDescent="0.25">
      <c r="C1871" s="178">
        <v>40201</v>
      </c>
      <c r="D1871" s="187">
        <v>0.24</v>
      </c>
      <c r="E1871" s="187">
        <v>50</v>
      </c>
      <c r="F1871" s="187">
        <v>0</v>
      </c>
      <c r="G1871" s="187">
        <v>28</v>
      </c>
    </row>
    <row r="1872" spans="3:7" s="172" customFormat="1" ht="15" customHeight="1" x14ac:dyDescent="0.25">
      <c r="C1872" s="178">
        <v>40202</v>
      </c>
      <c r="D1872" s="187">
        <v>0.02</v>
      </c>
      <c r="E1872" s="187">
        <v>49</v>
      </c>
      <c r="F1872" s="187">
        <v>0</v>
      </c>
      <c r="G1872" s="187">
        <v>33</v>
      </c>
    </row>
    <row r="1873" spans="3:7" s="172" customFormat="1" ht="15" customHeight="1" x14ac:dyDescent="0.25">
      <c r="C1873" s="178">
        <v>40203</v>
      </c>
      <c r="D1873" s="187">
        <v>0.28000000000000003</v>
      </c>
      <c r="E1873" s="187">
        <v>54</v>
      </c>
      <c r="F1873" s="187">
        <v>0.81</v>
      </c>
      <c r="G1873" s="187">
        <v>47</v>
      </c>
    </row>
    <row r="1874" spans="3:7" s="172" customFormat="1" ht="15" customHeight="1" x14ac:dyDescent="0.25">
      <c r="C1874" s="178">
        <v>40204</v>
      </c>
      <c r="D1874" s="187">
        <v>0.13</v>
      </c>
      <c r="E1874" s="187">
        <v>50</v>
      </c>
      <c r="F1874" s="187">
        <v>0</v>
      </c>
      <c r="G1874" s="187">
        <v>44</v>
      </c>
    </row>
    <row r="1875" spans="3:7" s="172" customFormat="1" ht="15" customHeight="1" x14ac:dyDescent="0.25">
      <c r="C1875" s="178">
        <v>40205</v>
      </c>
      <c r="D1875" s="187">
        <v>0</v>
      </c>
      <c r="E1875" s="187">
        <v>49</v>
      </c>
      <c r="F1875" s="187">
        <v>0</v>
      </c>
      <c r="G1875" s="187">
        <v>38</v>
      </c>
    </row>
    <row r="1876" spans="3:7" s="172" customFormat="1" ht="15" customHeight="1" x14ac:dyDescent="0.25">
      <c r="C1876" s="178">
        <v>40206</v>
      </c>
      <c r="D1876" s="187">
        <v>0</v>
      </c>
      <c r="E1876" s="187">
        <v>51</v>
      </c>
      <c r="F1876" s="187">
        <v>0.02</v>
      </c>
      <c r="G1876" s="187">
        <v>29</v>
      </c>
    </row>
    <row r="1877" spans="3:7" s="172" customFormat="1" ht="15" customHeight="1" x14ac:dyDescent="0.25">
      <c r="C1877" s="178">
        <v>40207</v>
      </c>
      <c r="D1877" s="187">
        <v>0.17</v>
      </c>
      <c r="E1877" s="187">
        <v>53</v>
      </c>
      <c r="F1877" s="187">
        <v>0</v>
      </c>
      <c r="G1877" s="187">
        <v>16</v>
      </c>
    </row>
    <row r="1878" spans="3:7" s="172" customFormat="1" ht="15" customHeight="1" x14ac:dyDescent="0.25">
      <c r="C1878" s="178">
        <v>40208</v>
      </c>
      <c r="D1878" s="187">
        <v>0</v>
      </c>
      <c r="E1878" s="187">
        <v>51</v>
      </c>
      <c r="F1878" s="187">
        <v>0</v>
      </c>
      <c r="G1878" s="187">
        <v>14</v>
      </c>
    </row>
    <row r="1879" spans="3:7" s="172" customFormat="1" ht="15" customHeight="1" x14ac:dyDescent="0.25">
      <c r="C1879" s="178">
        <v>40209</v>
      </c>
      <c r="D1879" s="187">
        <v>0</v>
      </c>
      <c r="E1879" s="187">
        <v>51</v>
      </c>
      <c r="F1879" s="187">
        <v>0</v>
      </c>
      <c r="G1879" s="187">
        <v>21</v>
      </c>
    </row>
    <row r="1880" spans="3:7" s="172" customFormat="1" ht="15" customHeight="1" x14ac:dyDescent="0.25">
      <c r="C1880" s="178">
        <v>40210</v>
      </c>
      <c r="D1880" s="187">
        <v>0</v>
      </c>
      <c r="E1880" s="187">
        <v>53</v>
      </c>
      <c r="F1880" s="187">
        <v>0</v>
      </c>
      <c r="G1880" s="187">
        <v>29</v>
      </c>
    </row>
    <row r="1881" spans="3:7" s="172" customFormat="1" ht="15" customHeight="1" x14ac:dyDescent="0.25">
      <c r="C1881" s="178">
        <v>40211</v>
      </c>
      <c r="D1881" s="187">
        <v>0</v>
      </c>
      <c r="E1881" s="187">
        <v>52</v>
      </c>
      <c r="F1881" s="187">
        <v>0</v>
      </c>
      <c r="G1881" s="187">
        <v>28</v>
      </c>
    </row>
    <row r="1882" spans="3:7" s="172" customFormat="1" ht="15" customHeight="1" x14ac:dyDescent="0.25">
      <c r="C1882" s="178">
        <v>40212</v>
      </c>
      <c r="D1882" s="187">
        <v>0</v>
      </c>
      <c r="E1882" s="187">
        <v>52</v>
      </c>
      <c r="F1882" s="187">
        <v>0.02</v>
      </c>
      <c r="G1882" s="187">
        <v>29</v>
      </c>
    </row>
    <row r="1883" spans="3:7" s="172" customFormat="1" ht="15" customHeight="1" x14ac:dyDescent="0.25">
      <c r="C1883" s="178">
        <v>40213</v>
      </c>
      <c r="D1883" s="187">
        <v>0.39</v>
      </c>
      <c r="E1883" s="187">
        <v>55</v>
      </c>
      <c r="F1883" s="187">
        <v>0</v>
      </c>
      <c r="G1883" s="187">
        <v>30</v>
      </c>
    </row>
    <row r="1884" spans="3:7" s="172" customFormat="1" ht="15" customHeight="1" x14ac:dyDescent="0.25">
      <c r="C1884" s="178">
        <v>40214</v>
      </c>
      <c r="D1884" s="187">
        <v>0</v>
      </c>
      <c r="E1884" s="187">
        <v>55</v>
      </c>
      <c r="F1884" s="187">
        <v>0</v>
      </c>
      <c r="G1884" s="187">
        <v>29</v>
      </c>
    </row>
    <row r="1885" spans="3:7" s="172" customFormat="1" ht="15" customHeight="1" x14ac:dyDescent="0.25">
      <c r="C1885" s="178">
        <v>40215</v>
      </c>
      <c r="D1885" s="187">
        <v>0.19</v>
      </c>
      <c r="E1885" s="187">
        <v>54</v>
      </c>
      <c r="F1885" s="187">
        <v>0</v>
      </c>
      <c r="G1885" s="187">
        <v>22</v>
      </c>
    </row>
    <row r="1886" spans="3:7" s="172" customFormat="1" ht="15" customHeight="1" x14ac:dyDescent="0.25">
      <c r="C1886" s="178">
        <v>40216</v>
      </c>
      <c r="D1886" s="187">
        <v>0</v>
      </c>
      <c r="E1886" s="187">
        <v>54</v>
      </c>
      <c r="F1886" s="187">
        <v>0</v>
      </c>
      <c r="G1886" s="187">
        <v>24</v>
      </c>
    </row>
    <row r="1887" spans="3:7" s="172" customFormat="1" ht="15" customHeight="1" x14ac:dyDescent="0.25">
      <c r="C1887" s="178">
        <v>40217</v>
      </c>
      <c r="D1887" s="187">
        <v>0.05</v>
      </c>
      <c r="E1887" s="187">
        <v>52</v>
      </c>
      <c r="F1887" s="187">
        <v>0</v>
      </c>
      <c r="G1887" s="187">
        <v>28</v>
      </c>
    </row>
    <row r="1888" spans="3:7" s="172" customFormat="1" ht="15" customHeight="1" x14ac:dyDescent="0.25">
      <c r="C1888" s="178">
        <v>40218</v>
      </c>
      <c r="D1888" s="187">
        <v>0.2</v>
      </c>
      <c r="E1888" s="187">
        <v>52</v>
      </c>
      <c r="F1888" s="187">
        <v>0</v>
      </c>
      <c r="G1888" s="187">
        <v>32</v>
      </c>
    </row>
    <row r="1889" spans="3:7" s="172" customFormat="1" ht="15" customHeight="1" x14ac:dyDescent="0.25">
      <c r="C1889" s="178">
        <v>40219</v>
      </c>
      <c r="D1889" s="187">
        <v>0</v>
      </c>
      <c r="E1889" s="187">
        <v>52</v>
      </c>
      <c r="F1889" s="187">
        <v>0.2</v>
      </c>
      <c r="G1889" s="187">
        <v>33</v>
      </c>
    </row>
    <row r="1890" spans="3:7" s="172" customFormat="1" ht="15" customHeight="1" x14ac:dyDescent="0.25">
      <c r="C1890" s="178">
        <v>40220</v>
      </c>
      <c r="D1890" s="187">
        <v>0</v>
      </c>
      <c r="E1890" s="187">
        <v>53</v>
      </c>
      <c r="F1890" s="187">
        <v>0</v>
      </c>
      <c r="G1890" s="187">
        <v>35</v>
      </c>
    </row>
    <row r="1891" spans="3:7" s="172" customFormat="1" ht="15" customHeight="1" x14ac:dyDescent="0.25">
      <c r="C1891" s="178">
        <v>40221</v>
      </c>
      <c r="D1891" s="187">
        <v>0.02</v>
      </c>
      <c r="E1891" s="187">
        <v>57</v>
      </c>
      <c r="F1891" s="187">
        <v>0</v>
      </c>
      <c r="G1891" s="187">
        <v>32</v>
      </c>
    </row>
    <row r="1892" spans="3:7" s="172" customFormat="1" ht="15" customHeight="1" x14ac:dyDescent="0.25">
      <c r="C1892" s="178">
        <v>40222</v>
      </c>
      <c r="D1892" s="187">
        <v>0</v>
      </c>
      <c r="E1892" s="187">
        <v>57</v>
      </c>
      <c r="F1892" s="187">
        <v>0</v>
      </c>
      <c r="G1892" s="187">
        <v>31</v>
      </c>
    </row>
    <row r="1893" spans="3:7" s="172" customFormat="1" ht="15" customHeight="1" x14ac:dyDescent="0.25">
      <c r="C1893" s="178">
        <v>40223</v>
      </c>
      <c r="D1893" s="187">
        <v>0</v>
      </c>
      <c r="E1893" s="187">
        <v>54</v>
      </c>
      <c r="F1893" s="187">
        <v>0</v>
      </c>
      <c r="G1893" s="187">
        <v>34</v>
      </c>
    </row>
    <row r="1894" spans="3:7" s="172" customFormat="1" ht="15" customHeight="1" x14ac:dyDescent="0.25">
      <c r="C1894" s="178">
        <v>40224</v>
      </c>
      <c r="D1894" s="187">
        <v>0</v>
      </c>
      <c r="E1894" s="187">
        <v>55</v>
      </c>
      <c r="F1894" s="187">
        <v>0</v>
      </c>
      <c r="G1894" s="187">
        <v>35</v>
      </c>
    </row>
    <row r="1895" spans="3:7" s="172" customFormat="1" ht="15" customHeight="1" x14ac:dyDescent="0.25">
      <c r="C1895" s="178">
        <v>40225</v>
      </c>
      <c r="D1895" s="187">
        <v>0</v>
      </c>
      <c r="E1895" s="187">
        <v>58</v>
      </c>
      <c r="F1895" s="187">
        <v>0.65</v>
      </c>
      <c r="G1895" s="187">
        <v>32</v>
      </c>
    </row>
    <row r="1896" spans="3:7" s="172" customFormat="1" ht="15" customHeight="1" x14ac:dyDescent="0.25">
      <c r="C1896" s="178">
        <v>40226</v>
      </c>
      <c r="D1896" s="187">
        <v>0</v>
      </c>
      <c r="E1896" s="187">
        <v>56</v>
      </c>
      <c r="F1896" s="187">
        <v>0</v>
      </c>
      <c r="G1896" s="187">
        <v>33</v>
      </c>
    </row>
    <row r="1897" spans="3:7" s="172" customFormat="1" ht="15" customHeight="1" x14ac:dyDescent="0.25">
      <c r="C1897" s="178">
        <v>40227</v>
      </c>
      <c r="D1897" s="187">
        <v>0</v>
      </c>
      <c r="E1897" s="187">
        <v>54</v>
      </c>
      <c r="F1897" s="187">
        <v>0</v>
      </c>
      <c r="G1897" s="187">
        <v>40</v>
      </c>
    </row>
    <row r="1898" spans="3:7" s="172" customFormat="1" ht="15" customHeight="1" x14ac:dyDescent="0.25">
      <c r="C1898" s="178">
        <v>40228</v>
      </c>
      <c r="D1898" s="187">
        <v>0</v>
      </c>
      <c r="E1898" s="187">
        <v>54</v>
      </c>
      <c r="F1898" s="187">
        <v>0</v>
      </c>
      <c r="G1898" s="187">
        <v>37</v>
      </c>
    </row>
    <row r="1899" spans="3:7" s="172" customFormat="1" ht="15" customHeight="1" x14ac:dyDescent="0.25">
      <c r="C1899" s="178">
        <v>40229</v>
      </c>
      <c r="D1899" s="187">
        <v>0</v>
      </c>
      <c r="E1899" s="187">
        <v>53</v>
      </c>
      <c r="F1899" s="187">
        <v>0</v>
      </c>
      <c r="G1899" s="187">
        <v>42</v>
      </c>
    </row>
    <row r="1900" spans="3:7" s="172" customFormat="1" ht="15" customHeight="1" x14ac:dyDescent="0.25">
      <c r="C1900" s="178">
        <v>40230</v>
      </c>
      <c r="D1900" s="187">
        <v>0.41</v>
      </c>
      <c r="E1900" s="187">
        <v>53</v>
      </c>
      <c r="F1900" s="187">
        <v>0</v>
      </c>
      <c r="G1900" s="187">
        <v>37</v>
      </c>
    </row>
    <row r="1901" spans="3:7" s="172" customFormat="1" ht="15" customHeight="1" x14ac:dyDescent="0.25">
      <c r="C1901" s="178">
        <v>40231</v>
      </c>
      <c r="D1901" s="187">
        <v>0</v>
      </c>
      <c r="E1901" s="187">
        <v>55</v>
      </c>
      <c r="F1901" s="187">
        <v>0</v>
      </c>
      <c r="G1901" s="187">
        <v>38</v>
      </c>
    </row>
    <row r="1902" spans="3:7" s="172" customFormat="1" ht="15" customHeight="1" x14ac:dyDescent="0.25">
      <c r="C1902" s="178">
        <v>40232</v>
      </c>
      <c r="D1902" s="187">
        <v>0.69</v>
      </c>
      <c r="E1902" s="187">
        <v>53</v>
      </c>
      <c r="F1902" s="187">
        <v>0</v>
      </c>
      <c r="G1902" s="187">
        <v>37</v>
      </c>
    </row>
    <row r="1903" spans="3:7" s="172" customFormat="1" ht="15" customHeight="1" x14ac:dyDescent="0.25">
      <c r="C1903" s="178">
        <v>40233</v>
      </c>
      <c r="D1903" s="187">
        <v>0.08</v>
      </c>
      <c r="E1903" s="187">
        <v>55</v>
      </c>
      <c r="F1903" s="187">
        <v>1.1200000000000001</v>
      </c>
      <c r="G1903" s="187">
        <v>39</v>
      </c>
    </row>
    <row r="1904" spans="3:7" s="172" customFormat="1" ht="15" customHeight="1" x14ac:dyDescent="0.25">
      <c r="C1904" s="178">
        <v>40234</v>
      </c>
      <c r="D1904" s="187">
        <v>0</v>
      </c>
      <c r="E1904" s="187">
        <v>57</v>
      </c>
      <c r="F1904" s="187">
        <v>1.28</v>
      </c>
      <c r="G1904" s="187">
        <v>41</v>
      </c>
    </row>
    <row r="1905" spans="3:7" s="172" customFormat="1" ht="15" customHeight="1" x14ac:dyDescent="0.25">
      <c r="C1905" s="178">
        <v>40235</v>
      </c>
      <c r="D1905" s="187">
        <v>0.54</v>
      </c>
      <c r="E1905" s="187">
        <v>57</v>
      </c>
      <c r="F1905" s="187">
        <v>0.03</v>
      </c>
      <c r="G1905" s="187">
        <v>39</v>
      </c>
    </row>
    <row r="1906" spans="3:7" s="172" customFormat="1" ht="15" customHeight="1" x14ac:dyDescent="0.25">
      <c r="C1906" s="178">
        <v>40236</v>
      </c>
      <c r="D1906" s="187">
        <v>0.13</v>
      </c>
      <c r="E1906" s="187">
        <v>55</v>
      </c>
      <c r="F1906" s="187">
        <v>0.04</v>
      </c>
      <c r="G1906" s="187">
        <v>36</v>
      </c>
    </row>
    <row r="1907" spans="3:7" s="172" customFormat="1" ht="15" customHeight="1" x14ac:dyDescent="0.25">
      <c r="C1907" s="178">
        <v>40237</v>
      </c>
      <c r="D1907" s="187">
        <v>0</v>
      </c>
      <c r="E1907" s="187">
        <v>55</v>
      </c>
      <c r="F1907" s="187">
        <v>0</v>
      </c>
      <c r="G1907" s="187">
        <v>34</v>
      </c>
    </row>
    <row r="1908" spans="3:7" s="172" customFormat="1" ht="15" customHeight="1" x14ac:dyDescent="0.25">
      <c r="C1908" s="178">
        <v>40238</v>
      </c>
      <c r="D1908" s="187">
        <v>0</v>
      </c>
      <c r="E1908" s="187">
        <v>55</v>
      </c>
      <c r="F1908" s="187">
        <v>0.31</v>
      </c>
      <c r="G1908" s="187">
        <v>41</v>
      </c>
    </row>
    <row r="1909" spans="3:7" s="172" customFormat="1" ht="15" customHeight="1" x14ac:dyDescent="0.25">
      <c r="C1909" s="178">
        <v>40239</v>
      </c>
      <c r="D1909" s="187">
        <v>0.48</v>
      </c>
      <c r="E1909" s="187">
        <v>55</v>
      </c>
      <c r="F1909" s="187">
        <v>0</v>
      </c>
      <c r="G1909" s="187">
        <v>40</v>
      </c>
    </row>
    <row r="1910" spans="3:7" s="172" customFormat="1" ht="15" customHeight="1" x14ac:dyDescent="0.25">
      <c r="C1910" s="178">
        <v>40240</v>
      </c>
      <c r="D1910" s="187">
        <v>0.89</v>
      </c>
      <c r="E1910" s="187">
        <v>51</v>
      </c>
      <c r="F1910" s="187">
        <v>0.02</v>
      </c>
      <c r="G1910" s="187">
        <v>36</v>
      </c>
    </row>
    <row r="1911" spans="3:7" s="172" customFormat="1" ht="15" customHeight="1" x14ac:dyDescent="0.25">
      <c r="C1911" s="178">
        <v>40241</v>
      </c>
      <c r="D1911" s="187">
        <v>0</v>
      </c>
      <c r="E1911" s="187">
        <v>49</v>
      </c>
      <c r="F1911" s="187">
        <v>0.06</v>
      </c>
      <c r="G1911" s="187">
        <v>35</v>
      </c>
    </row>
    <row r="1912" spans="3:7" s="172" customFormat="1" ht="15" customHeight="1" x14ac:dyDescent="0.25">
      <c r="C1912" s="178">
        <v>40242</v>
      </c>
      <c r="D1912" s="187">
        <v>0</v>
      </c>
      <c r="E1912" s="187">
        <v>51</v>
      </c>
      <c r="F1912" s="187">
        <v>0</v>
      </c>
      <c r="G1912" s="187">
        <v>37</v>
      </c>
    </row>
    <row r="1913" spans="3:7" s="172" customFormat="1" ht="15" customHeight="1" x14ac:dyDescent="0.25">
      <c r="C1913" s="178">
        <v>40243</v>
      </c>
      <c r="D1913" s="187">
        <v>0</v>
      </c>
      <c r="E1913" s="187">
        <v>57</v>
      </c>
      <c r="F1913" s="187">
        <v>0</v>
      </c>
      <c r="G1913" s="187">
        <v>44</v>
      </c>
    </row>
    <row r="1914" spans="3:7" s="172" customFormat="1" ht="15" customHeight="1" x14ac:dyDescent="0.25">
      <c r="C1914" s="178">
        <v>40244</v>
      </c>
      <c r="D1914" s="187">
        <v>0</v>
      </c>
      <c r="E1914" s="187">
        <v>56</v>
      </c>
      <c r="F1914" s="187">
        <v>0</v>
      </c>
      <c r="G1914" s="187">
        <v>47</v>
      </c>
    </row>
    <row r="1915" spans="3:7" s="172" customFormat="1" ht="15" customHeight="1" x14ac:dyDescent="0.25">
      <c r="C1915" s="178">
        <v>40245</v>
      </c>
      <c r="D1915" s="187">
        <v>0.03</v>
      </c>
      <c r="E1915" s="187">
        <v>51</v>
      </c>
      <c r="F1915" s="187">
        <v>0</v>
      </c>
      <c r="G1915" s="187">
        <v>51</v>
      </c>
    </row>
    <row r="1916" spans="3:7" s="172" customFormat="1" ht="15" customHeight="1" x14ac:dyDescent="0.25">
      <c r="C1916" s="178">
        <v>40246</v>
      </c>
      <c r="D1916" s="187">
        <v>0.03</v>
      </c>
      <c r="E1916" s="187">
        <v>48</v>
      </c>
      <c r="F1916" s="187">
        <v>0</v>
      </c>
      <c r="G1916" s="187">
        <v>45</v>
      </c>
    </row>
    <row r="1917" spans="3:7" s="172" customFormat="1" ht="15" customHeight="1" x14ac:dyDescent="0.25">
      <c r="C1917" s="178">
        <v>40247</v>
      </c>
      <c r="D1917" s="187">
        <v>0.06</v>
      </c>
      <c r="E1917" s="187">
        <v>51</v>
      </c>
      <c r="F1917" s="187">
        <v>0</v>
      </c>
      <c r="G1917" s="187">
        <v>39</v>
      </c>
    </row>
    <row r="1918" spans="3:7" s="172" customFormat="1" ht="15" customHeight="1" x14ac:dyDescent="0.25">
      <c r="C1918" s="178">
        <v>40248</v>
      </c>
      <c r="D1918" s="187">
        <v>0</v>
      </c>
      <c r="E1918" s="187">
        <v>55</v>
      </c>
      <c r="F1918" s="187">
        <v>0.08</v>
      </c>
      <c r="G1918" s="187">
        <v>40</v>
      </c>
    </row>
    <row r="1919" spans="3:7" s="172" customFormat="1" ht="15" customHeight="1" x14ac:dyDescent="0.25">
      <c r="C1919" s="178">
        <v>40249</v>
      </c>
      <c r="D1919" s="187">
        <v>0.64</v>
      </c>
      <c r="E1919" s="187">
        <v>53</v>
      </c>
      <c r="F1919" s="187">
        <v>0</v>
      </c>
      <c r="G1919" s="187">
        <v>42</v>
      </c>
    </row>
    <row r="1920" spans="3:7" s="172" customFormat="1" ht="15" customHeight="1" x14ac:dyDescent="0.25">
      <c r="C1920" s="178">
        <v>40250</v>
      </c>
      <c r="D1920" s="187">
        <v>0</v>
      </c>
      <c r="E1920" s="187">
        <v>50</v>
      </c>
      <c r="F1920" s="187">
        <v>1.47</v>
      </c>
      <c r="G1920" s="187">
        <v>40</v>
      </c>
    </row>
    <row r="1921" spans="3:7" s="172" customFormat="1" ht="15" customHeight="1" x14ac:dyDescent="0.25">
      <c r="C1921" s="178">
        <v>40251</v>
      </c>
      <c r="D1921" s="187">
        <v>0</v>
      </c>
      <c r="E1921" s="187">
        <v>53</v>
      </c>
      <c r="F1921" s="187">
        <v>3.4</v>
      </c>
      <c r="G1921" s="187">
        <v>40</v>
      </c>
    </row>
    <row r="1922" spans="3:7" s="172" customFormat="1" ht="15" customHeight="1" x14ac:dyDescent="0.25">
      <c r="C1922" s="178">
        <v>40252</v>
      </c>
      <c r="D1922" s="187">
        <v>0</v>
      </c>
      <c r="E1922" s="187">
        <v>56</v>
      </c>
      <c r="F1922" s="187">
        <v>2.11</v>
      </c>
      <c r="G1922" s="187">
        <v>41</v>
      </c>
    </row>
    <row r="1923" spans="3:7" s="172" customFormat="1" ht="15" customHeight="1" x14ac:dyDescent="0.25">
      <c r="C1923" s="178">
        <v>40253</v>
      </c>
      <c r="D1923" s="187">
        <v>0</v>
      </c>
      <c r="E1923" s="187">
        <v>59</v>
      </c>
      <c r="F1923" s="187">
        <v>0</v>
      </c>
      <c r="G1923" s="187">
        <v>43</v>
      </c>
    </row>
    <row r="1924" spans="3:7" s="172" customFormat="1" ht="15" customHeight="1" x14ac:dyDescent="0.25">
      <c r="C1924" s="178">
        <v>40254</v>
      </c>
      <c r="D1924" s="187">
        <v>0</v>
      </c>
      <c r="E1924" s="187">
        <v>62</v>
      </c>
      <c r="F1924" s="187">
        <v>0</v>
      </c>
      <c r="G1924" s="187">
        <v>50</v>
      </c>
    </row>
    <row r="1925" spans="3:7" s="172" customFormat="1" ht="15" customHeight="1" x14ac:dyDescent="0.25">
      <c r="C1925" s="178">
        <v>40255</v>
      </c>
      <c r="D1925" s="187">
        <v>0</v>
      </c>
      <c r="E1925" s="187">
        <v>61</v>
      </c>
      <c r="F1925" s="187">
        <v>0</v>
      </c>
      <c r="G1925" s="187">
        <v>57</v>
      </c>
    </row>
    <row r="1926" spans="3:7" s="172" customFormat="1" ht="15" customHeight="1" x14ac:dyDescent="0.25">
      <c r="C1926" s="178">
        <v>40256</v>
      </c>
      <c r="D1926" s="187">
        <v>0</v>
      </c>
      <c r="E1926" s="187">
        <v>66</v>
      </c>
      <c r="F1926" s="187">
        <v>0</v>
      </c>
      <c r="G1926" s="187">
        <v>52</v>
      </c>
    </row>
    <row r="1927" spans="3:7" s="172" customFormat="1" ht="15" customHeight="1" x14ac:dyDescent="0.25">
      <c r="C1927" s="178">
        <v>40257</v>
      </c>
      <c r="D1927" s="187">
        <v>0</v>
      </c>
      <c r="E1927" s="187">
        <v>57</v>
      </c>
      <c r="F1927" s="187">
        <v>0</v>
      </c>
      <c r="G1927" s="187">
        <v>59</v>
      </c>
    </row>
    <row r="1928" spans="3:7" s="172" customFormat="1" ht="15" customHeight="1" x14ac:dyDescent="0.25">
      <c r="C1928" s="178">
        <v>40258</v>
      </c>
      <c r="D1928" s="187">
        <v>0</v>
      </c>
      <c r="E1928" s="187">
        <v>56</v>
      </c>
      <c r="F1928" s="187">
        <v>0</v>
      </c>
      <c r="G1928" s="187">
        <v>48</v>
      </c>
    </row>
    <row r="1929" spans="3:7" s="172" customFormat="1" ht="15" customHeight="1" x14ac:dyDescent="0.25">
      <c r="C1929" s="178">
        <v>40259</v>
      </c>
      <c r="D1929" s="187">
        <v>0</v>
      </c>
      <c r="E1929" s="187">
        <v>57</v>
      </c>
      <c r="F1929" s="187">
        <v>0.08</v>
      </c>
      <c r="G1929" s="187">
        <v>42</v>
      </c>
    </row>
    <row r="1930" spans="3:7" s="172" customFormat="1" ht="15" customHeight="1" x14ac:dyDescent="0.25">
      <c r="C1930" s="178">
        <v>40260</v>
      </c>
      <c r="D1930" s="187">
        <v>0</v>
      </c>
      <c r="E1930" s="187">
        <v>60</v>
      </c>
      <c r="F1930" s="187">
        <v>2.2200000000000002</v>
      </c>
      <c r="G1930" s="187">
        <v>44</v>
      </c>
    </row>
    <row r="1931" spans="3:7" s="172" customFormat="1" ht="15" customHeight="1" x14ac:dyDescent="0.25">
      <c r="C1931" s="178">
        <v>40261</v>
      </c>
      <c r="D1931" s="187">
        <v>0.04</v>
      </c>
      <c r="E1931" s="187">
        <v>55</v>
      </c>
      <c r="F1931" s="187">
        <v>0.02</v>
      </c>
      <c r="G1931" s="187">
        <v>46</v>
      </c>
    </row>
    <row r="1932" spans="3:7" s="172" customFormat="1" ht="15" customHeight="1" x14ac:dyDescent="0.25">
      <c r="C1932" s="178">
        <v>40262</v>
      </c>
      <c r="D1932" s="187">
        <v>0.04</v>
      </c>
      <c r="E1932" s="187">
        <v>55</v>
      </c>
      <c r="F1932" s="187">
        <v>0</v>
      </c>
      <c r="G1932" s="187">
        <v>52</v>
      </c>
    </row>
    <row r="1933" spans="3:7" s="172" customFormat="1" ht="15" customHeight="1" x14ac:dyDescent="0.25">
      <c r="C1933" s="178">
        <v>40263</v>
      </c>
      <c r="D1933" s="187">
        <v>0</v>
      </c>
      <c r="E1933" s="187">
        <v>55</v>
      </c>
      <c r="F1933" s="187">
        <v>0.17</v>
      </c>
      <c r="G1933" s="187">
        <v>42</v>
      </c>
    </row>
    <row r="1934" spans="3:7" s="172" customFormat="1" ht="15" customHeight="1" x14ac:dyDescent="0.25">
      <c r="C1934" s="178">
        <v>40264</v>
      </c>
      <c r="D1934" s="187">
        <v>0</v>
      </c>
      <c r="E1934" s="187">
        <v>57</v>
      </c>
      <c r="F1934" s="187">
        <v>0</v>
      </c>
      <c r="G1934" s="187">
        <v>30</v>
      </c>
    </row>
    <row r="1935" spans="3:7" s="172" customFormat="1" ht="15" customHeight="1" x14ac:dyDescent="0.25">
      <c r="C1935" s="178">
        <v>40265</v>
      </c>
      <c r="D1935" s="187">
        <v>0</v>
      </c>
      <c r="E1935" s="187">
        <v>60</v>
      </c>
      <c r="F1935" s="187">
        <v>0</v>
      </c>
      <c r="G1935" s="187">
        <v>39</v>
      </c>
    </row>
    <row r="1936" spans="3:7" s="172" customFormat="1" ht="15" customHeight="1" x14ac:dyDescent="0.25">
      <c r="C1936" s="178">
        <v>40266</v>
      </c>
      <c r="D1936" s="187">
        <v>0.05</v>
      </c>
      <c r="E1936" s="187">
        <v>59</v>
      </c>
      <c r="F1936" s="187">
        <v>1.96</v>
      </c>
      <c r="G1936" s="187">
        <v>50</v>
      </c>
    </row>
    <row r="1937" spans="3:7" s="172" customFormat="1" ht="15" customHeight="1" x14ac:dyDescent="0.25">
      <c r="C1937" s="178">
        <v>40267</v>
      </c>
      <c r="D1937" s="187">
        <v>0.15</v>
      </c>
      <c r="E1937" s="187">
        <v>55</v>
      </c>
      <c r="F1937" s="187">
        <v>2.93</v>
      </c>
      <c r="G1937" s="187">
        <v>47</v>
      </c>
    </row>
    <row r="1938" spans="3:7" s="172" customFormat="1" ht="15" customHeight="1" x14ac:dyDescent="0.25">
      <c r="C1938" s="178">
        <v>40268</v>
      </c>
      <c r="D1938" s="187">
        <v>0.37</v>
      </c>
      <c r="E1938" s="187">
        <v>52</v>
      </c>
      <c r="F1938" s="187">
        <v>0.04</v>
      </c>
      <c r="G1938" s="187">
        <v>45</v>
      </c>
    </row>
    <row r="1939" spans="3:7" s="172" customFormat="1" ht="15" customHeight="1" x14ac:dyDescent="0.25">
      <c r="C1939" s="178">
        <v>40269</v>
      </c>
      <c r="D1939" s="187">
        <v>0</v>
      </c>
      <c r="E1939" s="187">
        <v>52</v>
      </c>
      <c r="F1939" s="187">
        <v>0</v>
      </c>
      <c r="G1939" s="187">
        <v>50</v>
      </c>
    </row>
    <row r="1940" spans="3:7" s="172" customFormat="1" ht="15" customHeight="1" x14ac:dyDescent="0.25">
      <c r="C1940" s="178">
        <v>40270</v>
      </c>
      <c r="D1940" s="187">
        <v>0.08</v>
      </c>
      <c r="E1940" s="187">
        <v>54</v>
      </c>
      <c r="F1940" s="187">
        <v>0</v>
      </c>
      <c r="G1940" s="187">
        <v>48</v>
      </c>
    </row>
    <row r="1941" spans="3:7" s="172" customFormat="1" ht="15" customHeight="1" x14ac:dyDescent="0.25">
      <c r="C1941" s="178">
        <v>40271</v>
      </c>
      <c r="D1941" s="187">
        <v>0</v>
      </c>
      <c r="E1941" s="187">
        <v>51</v>
      </c>
      <c r="F1941" s="187">
        <v>0</v>
      </c>
      <c r="G1941" s="187">
        <v>61</v>
      </c>
    </row>
    <row r="1942" spans="3:7" s="172" customFormat="1" ht="15" customHeight="1" x14ac:dyDescent="0.25">
      <c r="C1942" s="178">
        <v>40272</v>
      </c>
      <c r="D1942" s="187">
        <v>0.53</v>
      </c>
      <c r="E1942" s="187">
        <v>52</v>
      </c>
      <c r="F1942" s="187">
        <v>0</v>
      </c>
      <c r="G1942" s="187">
        <v>64</v>
      </c>
    </row>
    <row r="1943" spans="3:7" s="172" customFormat="1" ht="15" customHeight="1" x14ac:dyDescent="0.25">
      <c r="C1943" s="178">
        <v>40273</v>
      </c>
      <c r="D1943" s="187">
        <v>0.02</v>
      </c>
      <c r="E1943" s="187">
        <v>52</v>
      </c>
      <c r="F1943" s="187">
        <v>0</v>
      </c>
      <c r="G1943" s="187">
        <v>61</v>
      </c>
    </row>
    <row r="1944" spans="3:7" s="172" customFormat="1" ht="15" customHeight="1" x14ac:dyDescent="0.25">
      <c r="C1944" s="178">
        <v>40274</v>
      </c>
      <c r="D1944" s="187">
        <v>0</v>
      </c>
      <c r="E1944" s="187">
        <v>53</v>
      </c>
      <c r="F1944" s="187">
        <v>0</v>
      </c>
      <c r="G1944" s="187">
        <v>57</v>
      </c>
    </row>
    <row r="1945" spans="3:7" s="172" customFormat="1" ht="15" customHeight="1" x14ac:dyDescent="0.25">
      <c r="C1945" s="178">
        <v>40275</v>
      </c>
      <c r="D1945" s="187">
        <v>0</v>
      </c>
      <c r="E1945" s="187">
        <v>58</v>
      </c>
      <c r="F1945" s="187">
        <v>0</v>
      </c>
      <c r="G1945" s="187">
        <v>68</v>
      </c>
    </row>
    <row r="1946" spans="3:7" s="172" customFormat="1" ht="15" customHeight="1" x14ac:dyDescent="0.25">
      <c r="C1946" s="178">
        <v>40276</v>
      </c>
      <c r="D1946" s="187">
        <v>0</v>
      </c>
      <c r="E1946" s="187">
        <v>55</v>
      </c>
      <c r="F1946" s="187">
        <v>0</v>
      </c>
      <c r="G1946" s="187">
        <v>53</v>
      </c>
    </row>
    <row r="1947" spans="3:7" s="172" customFormat="1" ht="15" customHeight="1" x14ac:dyDescent="0.25">
      <c r="C1947" s="178">
        <v>40277</v>
      </c>
      <c r="D1947" s="187">
        <v>0</v>
      </c>
      <c r="E1947" s="187">
        <v>57</v>
      </c>
      <c r="F1947" s="187">
        <v>0.88</v>
      </c>
      <c r="G1947" s="187">
        <v>51</v>
      </c>
    </row>
    <row r="1948" spans="3:7" s="172" customFormat="1" ht="15" customHeight="1" x14ac:dyDescent="0.25">
      <c r="C1948" s="178">
        <v>40278</v>
      </c>
      <c r="D1948" s="187">
        <v>0</v>
      </c>
      <c r="E1948" s="187">
        <v>56</v>
      </c>
      <c r="F1948" s="187">
        <v>0</v>
      </c>
      <c r="G1948" s="187">
        <v>50</v>
      </c>
    </row>
    <row r="1949" spans="3:7" s="172" customFormat="1" ht="15" customHeight="1" x14ac:dyDescent="0.25">
      <c r="C1949" s="178">
        <v>40279</v>
      </c>
      <c r="D1949" s="187">
        <v>0.92</v>
      </c>
      <c r="E1949" s="187">
        <v>53</v>
      </c>
      <c r="F1949" s="187">
        <v>0</v>
      </c>
      <c r="G1949" s="187">
        <v>59</v>
      </c>
    </row>
    <row r="1950" spans="3:7" s="172" customFormat="1" ht="15" customHeight="1" x14ac:dyDescent="0.25">
      <c r="C1950" s="178">
        <v>40280</v>
      </c>
      <c r="D1950" s="187">
        <v>0.54</v>
      </c>
      <c r="E1950" s="187">
        <v>54</v>
      </c>
      <c r="F1950" s="187">
        <v>0</v>
      </c>
      <c r="G1950" s="187">
        <v>53</v>
      </c>
    </row>
    <row r="1951" spans="3:7" s="172" customFormat="1" ht="15" customHeight="1" x14ac:dyDescent="0.25">
      <c r="C1951" s="178">
        <v>40281</v>
      </c>
      <c r="D1951" s="187">
        <v>0</v>
      </c>
      <c r="E1951" s="187">
        <v>55</v>
      </c>
      <c r="F1951" s="187">
        <v>0</v>
      </c>
      <c r="G1951" s="187">
        <v>47</v>
      </c>
    </row>
    <row r="1952" spans="3:7" s="172" customFormat="1" ht="15" customHeight="1" x14ac:dyDescent="0.25">
      <c r="C1952" s="178">
        <v>40282</v>
      </c>
      <c r="D1952" s="187">
        <v>0</v>
      </c>
      <c r="E1952" s="187">
        <v>54</v>
      </c>
      <c r="F1952" s="187">
        <v>0</v>
      </c>
      <c r="G1952" s="187">
        <v>53</v>
      </c>
    </row>
    <row r="1953" spans="3:7" s="172" customFormat="1" ht="15" customHeight="1" x14ac:dyDescent="0.25">
      <c r="C1953" s="178">
        <v>40283</v>
      </c>
      <c r="D1953" s="187">
        <v>0</v>
      </c>
      <c r="E1953" s="187">
        <v>57</v>
      </c>
      <c r="F1953" s="187">
        <v>0</v>
      </c>
      <c r="G1953" s="187">
        <v>52</v>
      </c>
    </row>
    <row r="1954" spans="3:7" s="172" customFormat="1" ht="15" customHeight="1" x14ac:dyDescent="0.25">
      <c r="C1954" s="178">
        <v>40284</v>
      </c>
      <c r="D1954" s="187">
        <v>0</v>
      </c>
      <c r="E1954" s="187">
        <v>60</v>
      </c>
      <c r="F1954" s="187">
        <v>0.39</v>
      </c>
      <c r="G1954" s="187">
        <v>41</v>
      </c>
    </row>
    <row r="1955" spans="3:7" s="172" customFormat="1" ht="15" customHeight="1" x14ac:dyDescent="0.25">
      <c r="C1955" s="178">
        <v>40285</v>
      </c>
      <c r="D1955" s="187">
        <v>0</v>
      </c>
      <c r="E1955" s="187">
        <v>60</v>
      </c>
      <c r="F1955" s="187">
        <v>0.15</v>
      </c>
      <c r="G1955" s="187">
        <v>41</v>
      </c>
    </row>
    <row r="1956" spans="3:7" s="172" customFormat="1" ht="15" customHeight="1" x14ac:dyDescent="0.25">
      <c r="C1956" s="178">
        <v>40286</v>
      </c>
      <c r="D1956" s="187">
        <v>0</v>
      </c>
      <c r="E1956" s="187">
        <v>62</v>
      </c>
      <c r="F1956" s="187">
        <v>0.08</v>
      </c>
      <c r="G1956" s="187">
        <v>46</v>
      </c>
    </row>
    <row r="1957" spans="3:7" s="172" customFormat="1" ht="15" customHeight="1" x14ac:dyDescent="0.25">
      <c r="C1957" s="178">
        <v>40287</v>
      </c>
      <c r="D1957" s="187">
        <v>0</v>
      </c>
      <c r="E1957" s="187">
        <v>58</v>
      </c>
      <c r="F1957" s="187">
        <v>0</v>
      </c>
      <c r="G1957" s="187">
        <v>51</v>
      </c>
    </row>
    <row r="1958" spans="3:7" s="172" customFormat="1" ht="15" customHeight="1" x14ac:dyDescent="0.25">
      <c r="C1958" s="178">
        <v>40288</v>
      </c>
      <c r="D1958" s="187">
        <v>0.44</v>
      </c>
      <c r="E1958" s="187">
        <v>55</v>
      </c>
      <c r="F1958" s="187">
        <v>0</v>
      </c>
      <c r="G1958" s="187">
        <v>59</v>
      </c>
    </row>
    <row r="1959" spans="3:7" s="172" customFormat="1" ht="15" customHeight="1" x14ac:dyDescent="0.25">
      <c r="C1959" s="178">
        <v>40289</v>
      </c>
      <c r="D1959" s="187">
        <v>0.04</v>
      </c>
      <c r="E1959" s="187">
        <v>53</v>
      </c>
      <c r="F1959" s="187">
        <v>0</v>
      </c>
      <c r="G1959" s="187">
        <v>58</v>
      </c>
    </row>
    <row r="1960" spans="3:7" s="172" customFormat="1" ht="15" customHeight="1" x14ac:dyDescent="0.25">
      <c r="C1960" s="178">
        <v>40290</v>
      </c>
      <c r="D1960" s="187">
        <v>0</v>
      </c>
      <c r="E1960" s="187">
        <v>57</v>
      </c>
      <c r="F1960" s="187">
        <v>0.15</v>
      </c>
      <c r="G1960" s="187">
        <v>58</v>
      </c>
    </row>
    <row r="1961" spans="3:7" s="172" customFormat="1" ht="15" customHeight="1" x14ac:dyDescent="0.25">
      <c r="C1961" s="178">
        <v>40291</v>
      </c>
      <c r="D1961" s="187">
        <v>0</v>
      </c>
      <c r="E1961" s="187">
        <v>58</v>
      </c>
      <c r="F1961" s="187">
        <v>0.01</v>
      </c>
      <c r="G1961" s="187">
        <v>55</v>
      </c>
    </row>
    <row r="1962" spans="3:7" s="172" customFormat="1" ht="15" customHeight="1" x14ac:dyDescent="0.25">
      <c r="C1962" s="178">
        <v>40292</v>
      </c>
      <c r="D1962" s="187">
        <v>0</v>
      </c>
      <c r="E1962" s="187">
        <v>55</v>
      </c>
      <c r="F1962" s="187">
        <v>0</v>
      </c>
      <c r="G1962" s="187">
        <v>56</v>
      </c>
    </row>
    <row r="1963" spans="3:7" s="172" customFormat="1" ht="15" customHeight="1" x14ac:dyDescent="0.25">
      <c r="C1963" s="178">
        <v>40293</v>
      </c>
      <c r="D1963" s="187">
        <v>0</v>
      </c>
      <c r="E1963" s="187">
        <v>62</v>
      </c>
      <c r="F1963" s="187">
        <v>0</v>
      </c>
      <c r="G1963" s="187">
        <v>56</v>
      </c>
    </row>
    <row r="1964" spans="3:7" s="172" customFormat="1" ht="15" customHeight="1" x14ac:dyDescent="0.25">
      <c r="C1964" s="178">
        <v>40294</v>
      </c>
      <c r="D1964" s="187">
        <v>0</v>
      </c>
      <c r="E1964" s="187">
        <v>58</v>
      </c>
      <c r="F1964" s="187">
        <v>0.03</v>
      </c>
      <c r="G1964" s="187">
        <v>50</v>
      </c>
    </row>
    <row r="1965" spans="3:7" s="172" customFormat="1" ht="15" customHeight="1" x14ac:dyDescent="0.25">
      <c r="C1965" s="178">
        <v>40295</v>
      </c>
      <c r="D1965" s="187">
        <v>0.09</v>
      </c>
      <c r="E1965" s="187">
        <v>57</v>
      </c>
      <c r="F1965" s="187">
        <v>0.06</v>
      </c>
      <c r="G1965" s="187">
        <v>45</v>
      </c>
    </row>
    <row r="1966" spans="3:7" s="172" customFormat="1" ht="15" customHeight="1" x14ac:dyDescent="0.25">
      <c r="C1966" s="178">
        <v>40296</v>
      </c>
      <c r="D1966" s="187">
        <v>0.09</v>
      </c>
      <c r="E1966" s="187">
        <v>54</v>
      </c>
      <c r="F1966" s="187">
        <v>0.03</v>
      </c>
      <c r="G1966" s="187">
        <v>41</v>
      </c>
    </row>
    <row r="1967" spans="3:7" s="172" customFormat="1" ht="15" customHeight="1" x14ac:dyDescent="0.25">
      <c r="C1967" s="178">
        <v>40297</v>
      </c>
      <c r="D1967" s="187">
        <v>0</v>
      </c>
      <c r="E1967" s="187">
        <v>54</v>
      </c>
      <c r="F1967" s="187">
        <v>0</v>
      </c>
      <c r="G1967" s="187">
        <v>53</v>
      </c>
    </row>
    <row r="1968" spans="3:7" s="172" customFormat="1" ht="15" customHeight="1" x14ac:dyDescent="0.25">
      <c r="C1968" s="178">
        <v>40298</v>
      </c>
      <c r="D1968" s="187">
        <v>0</v>
      </c>
      <c r="E1968" s="187">
        <v>56</v>
      </c>
      <c r="F1968" s="187">
        <v>0</v>
      </c>
      <c r="G1968" s="187">
        <v>61</v>
      </c>
    </row>
    <row r="1969" spans="3:7" s="172" customFormat="1" ht="15" customHeight="1" x14ac:dyDescent="0.25">
      <c r="C1969" s="178">
        <v>40299</v>
      </c>
      <c r="D1969" s="187">
        <v>0</v>
      </c>
      <c r="E1969" s="187">
        <v>57</v>
      </c>
      <c r="F1969" s="187">
        <v>0</v>
      </c>
      <c r="G1969" s="187">
        <v>64</v>
      </c>
    </row>
    <row r="1970" spans="3:7" s="172" customFormat="1" ht="15" customHeight="1" x14ac:dyDescent="0.25">
      <c r="C1970" s="178">
        <v>40300</v>
      </c>
      <c r="D1970" s="187">
        <v>0</v>
      </c>
      <c r="E1970" s="187">
        <v>59</v>
      </c>
      <c r="F1970" s="187">
        <v>0</v>
      </c>
      <c r="G1970" s="187">
        <v>71</v>
      </c>
    </row>
    <row r="1971" spans="3:7" s="172" customFormat="1" ht="15" customHeight="1" x14ac:dyDescent="0.25">
      <c r="C1971" s="178">
        <v>40301</v>
      </c>
      <c r="D1971" s="187">
        <v>0</v>
      </c>
      <c r="E1971" s="187">
        <v>59</v>
      </c>
      <c r="F1971" s="187">
        <v>0.02</v>
      </c>
      <c r="G1971" s="187">
        <v>75</v>
      </c>
    </row>
    <row r="1972" spans="3:7" s="172" customFormat="1" ht="15" customHeight="1" x14ac:dyDescent="0.25">
      <c r="C1972" s="178">
        <v>40302</v>
      </c>
      <c r="D1972" s="187">
        <v>0</v>
      </c>
      <c r="E1972" s="187">
        <v>59</v>
      </c>
      <c r="F1972" s="187">
        <v>0.02</v>
      </c>
      <c r="G1972" s="187">
        <v>71</v>
      </c>
    </row>
    <row r="1973" spans="3:7" s="172" customFormat="1" ht="15" customHeight="1" x14ac:dyDescent="0.25">
      <c r="C1973" s="178">
        <v>40303</v>
      </c>
      <c r="D1973" s="187">
        <v>0</v>
      </c>
      <c r="E1973" s="187">
        <v>56</v>
      </c>
      <c r="F1973" s="187">
        <v>0</v>
      </c>
      <c r="G1973" s="187">
        <v>68</v>
      </c>
    </row>
    <row r="1974" spans="3:7" s="172" customFormat="1" ht="15" customHeight="1" x14ac:dyDescent="0.25">
      <c r="C1974" s="178">
        <v>40304</v>
      </c>
      <c r="D1974" s="187">
        <v>0</v>
      </c>
      <c r="E1974" s="187">
        <v>58</v>
      </c>
      <c r="F1974" s="187">
        <v>0</v>
      </c>
      <c r="G1974" s="187">
        <v>68</v>
      </c>
    </row>
    <row r="1975" spans="3:7" s="172" customFormat="1" ht="15" customHeight="1" x14ac:dyDescent="0.25">
      <c r="C1975" s="178">
        <v>40305</v>
      </c>
      <c r="D1975" s="187">
        <v>0</v>
      </c>
      <c r="E1975" s="187">
        <v>57</v>
      </c>
      <c r="F1975" s="187">
        <v>0</v>
      </c>
      <c r="G1975" s="187">
        <v>63</v>
      </c>
    </row>
    <row r="1976" spans="3:7" s="172" customFormat="1" ht="15" customHeight="1" x14ac:dyDescent="0.25">
      <c r="C1976" s="178">
        <v>40306</v>
      </c>
      <c r="D1976" s="187">
        <v>0</v>
      </c>
      <c r="E1976" s="187">
        <v>57</v>
      </c>
      <c r="F1976" s="187">
        <v>1.2</v>
      </c>
      <c r="G1976" s="187">
        <v>55</v>
      </c>
    </row>
    <row r="1977" spans="3:7" s="172" customFormat="1" ht="15" customHeight="1" x14ac:dyDescent="0.25">
      <c r="C1977" s="178">
        <v>40307</v>
      </c>
      <c r="D1977" s="187">
        <v>0.01</v>
      </c>
      <c r="E1977" s="187">
        <v>58</v>
      </c>
      <c r="F1977" s="187">
        <v>0</v>
      </c>
      <c r="G1977" s="187">
        <v>49</v>
      </c>
    </row>
    <row r="1978" spans="3:7" s="172" customFormat="1" ht="15" customHeight="1" x14ac:dyDescent="0.25">
      <c r="C1978" s="178">
        <v>40308</v>
      </c>
      <c r="D1978" s="187">
        <v>0.12</v>
      </c>
      <c r="E1978" s="187">
        <v>54</v>
      </c>
      <c r="F1978" s="187">
        <v>0</v>
      </c>
      <c r="G1978" s="187">
        <v>50</v>
      </c>
    </row>
    <row r="1979" spans="3:7" s="172" customFormat="1" ht="15" customHeight="1" x14ac:dyDescent="0.25">
      <c r="C1979" s="178">
        <v>40309</v>
      </c>
      <c r="D1979" s="187">
        <v>0</v>
      </c>
      <c r="E1979" s="187">
        <v>54</v>
      </c>
      <c r="F1979" s="187">
        <v>0</v>
      </c>
      <c r="G1979" s="187">
        <v>47</v>
      </c>
    </row>
    <row r="1980" spans="3:7" s="172" customFormat="1" ht="15" customHeight="1" x14ac:dyDescent="0.25">
      <c r="C1980" s="178">
        <v>40310</v>
      </c>
      <c r="D1980" s="187">
        <v>0</v>
      </c>
      <c r="E1980" s="187">
        <v>57</v>
      </c>
      <c r="F1980" s="187">
        <v>0</v>
      </c>
      <c r="G1980" s="187">
        <v>50</v>
      </c>
    </row>
    <row r="1981" spans="3:7" s="172" customFormat="1" ht="15" customHeight="1" x14ac:dyDescent="0.25">
      <c r="C1981" s="178">
        <v>40311</v>
      </c>
      <c r="D1981" s="187">
        <v>0</v>
      </c>
      <c r="E1981" s="187">
        <v>58</v>
      </c>
      <c r="F1981" s="187">
        <v>0</v>
      </c>
      <c r="G1981" s="187">
        <v>57</v>
      </c>
    </row>
    <row r="1982" spans="3:7" s="172" customFormat="1" ht="15" customHeight="1" x14ac:dyDescent="0.25">
      <c r="C1982" s="178">
        <v>40312</v>
      </c>
      <c r="D1982" s="187">
        <v>0</v>
      </c>
      <c r="E1982" s="187">
        <v>57</v>
      </c>
      <c r="F1982" s="187">
        <v>0.47</v>
      </c>
      <c r="G1982" s="187">
        <v>60</v>
      </c>
    </row>
    <row r="1983" spans="3:7" s="172" customFormat="1" ht="15" customHeight="1" x14ac:dyDescent="0.25">
      <c r="C1983" s="178">
        <v>40313</v>
      </c>
      <c r="D1983" s="187">
        <v>0</v>
      </c>
      <c r="E1983" s="187">
        <v>57</v>
      </c>
      <c r="F1983" s="187">
        <v>0</v>
      </c>
      <c r="G1983" s="187">
        <v>64</v>
      </c>
    </row>
    <row r="1984" spans="3:7" s="172" customFormat="1" ht="15" customHeight="1" x14ac:dyDescent="0.25">
      <c r="C1984" s="178">
        <v>40314</v>
      </c>
      <c r="D1984" s="187">
        <v>0</v>
      </c>
      <c r="E1984" s="187">
        <v>55</v>
      </c>
      <c r="F1984" s="187">
        <v>0</v>
      </c>
      <c r="G1984" s="187">
        <v>64</v>
      </c>
    </row>
    <row r="1985" spans="3:7" s="172" customFormat="1" ht="15" customHeight="1" x14ac:dyDescent="0.25">
      <c r="C1985" s="178">
        <v>40315</v>
      </c>
      <c r="D1985" s="187">
        <v>0.06</v>
      </c>
      <c r="E1985" s="187">
        <v>56</v>
      </c>
      <c r="F1985" s="187">
        <v>0</v>
      </c>
      <c r="G1985" s="187">
        <v>63</v>
      </c>
    </row>
    <row r="1986" spans="3:7" s="172" customFormat="1" ht="15" customHeight="1" x14ac:dyDescent="0.25">
      <c r="C1986" s="178">
        <v>40316</v>
      </c>
      <c r="D1986" s="187">
        <v>0.01</v>
      </c>
      <c r="E1986" s="187">
        <v>60</v>
      </c>
      <c r="F1986" s="187">
        <v>0.88</v>
      </c>
      <c r="G1986" s="187">
        <v>55</v>
      </c>
    </row>
    <row r="1987" spans="3:7" s="172" customFormat="1" ht="15" customHeight="1" x14ac:dyDescent="0.25">
      <c r="C1987" s="178">
        <v>40317</v>
      </c>
      <c r="D1987" s="187">
        <v>0</v>
      </c>
      <c r="E1987" s="187">
        <v>58</v>
      </c>
      <c r="F1987" s="187">
        <v>0.2</v>
      </c>
      <c r="G1987" s="187">
        <v>53</v>
      </c>
    </row>
    <row r="1988" spans="3:7" s="172" customFormat="1" ht="15" customHeight="1" x14ac:dyDescent="0.25">
      <c r="C1988" s="178">
        <v>40318</v>
      </c>
      <c r="D1988" s="187">
        <v>0</v>
      </c>
      <c r="E1988" s="187">
        <v>58</v>
      </c>
      <c r="F1988" s="187">
        <v>0</v>
      </c>
      <c r="G1988" s="187">
        <v>69</v>
      </c>
    </row>
    <row r="1989" spans="3:7" s="172" customFormat="1" ht="15" customHeight="1" x14ac:dyDescent="0.25">
      <c r="C1989" s="178">
        <v>40319</v>
      </c>
      <c r="D1989" s="187">
        <v>0</v>
      </c>
      <c r="E1989" s="187">
        <v>56</v>
      </c>
      <c r="F1989" s="187">
        <v>0</v>
      </c>
      <c r="G1989" s="187">
        <v>62</v>
      </c>
    </row>
    <row r="1990" spans="3:7" s="172" customFormat="1" ht="15" customHeight="1" x14ac:dyDescent="0.25">
      <c r="C1990" s="178">
        <v>40320</v>
      </c>
      <c r="D1990" s="187">
        <v>0</v>
      </c>
      <c r="E1990" s="187">
        <v>55</v>
      </c>
      <c r="F1990" s="187">
        <v>0</v>
      </c>
      <c r="G1990" s="187">
        <v>64</v>
      </c>
    </row>
    <row r="1991" spans="3:7" s="172" customFormat="1" ht="15" customHeight="1" x14ac:dyDescent="0.25">
      <c r="C1991" s="178">
        <v>40321</v>
      </c>
      <c r="D1991" s="187">
        <v>0</v>
      </c>
      <c r="E1991" s="187">
        <v>55</v>
      </c>
      <c r="F1991" s="187">
        <v>0</v>
      </c>
      <c r="G1991" s="187">
        <v>59</v>
      </c>
    </row>
    <row r="1992" spans="3:7" s="172" customFormat="1" ht="15" customHeight="1" x14ac:dyDescent="0.25">
      <c r="C1992" s="178">
        <v>40322</v>
      </c>
      <c r="D1992" s="187">
        <v>0</v>
      </c>
      <c r="E1992" s="187">
        <v>59</v>
      </c>
      <c r="F1992" s="187">
        <v>0</v>
      </c>
      <c r="G1992" s="187">
        <v>69</v>
      </c>
    </row>
    <row r="1993" spans="3:7" s="172" customFormat="1" ht="15" customHeight="1" x14ac:dyDescent="0.25">
      <c r="C1993" s="178">
        <v>40323</v>
      </c>
      <c r="D1993" s="187">
        <v>0.05</v>
      </c>
      <c r="E1993" s="187">
        <v>58</v>
      </c>
      <c r="F1993" s="187">
        <v>0</v>
      </c>
      <c r="G1993" s="187">
        <v>74</v>
      </c>
    </row>
    <row r="1994" spans="3:7" s="172" customFormat="1" ht="15" customHeight="1" x14ac:dyDescent="0.25">
      <c r="C1994" s="178">
        <v>40324</v>
      </c>
      <c r="D1994" s="187">
        <v>0.02</v>
      </c>
      <c r="E1994" s="187">
        <v>60</v>
      </c>
      <c r="F1994" s="187">
        <v>0.06</v>
      </c>
      <c r="G1994" s="187">
        <v>76</v>
      </c>
    </row>
    <row r="1995" spans="3:7" s="172" customFormat="1" ht="15" customHeight="1" x14ac:dyDescent="0.25">
      <c r="C1995" s="178">
        <v>40325</v>
      </c>
      <c r="D1995" s="187">
        <v>0.42</v>
      </c>
      <c r="E1995" s="187">
        <v>58</v>
      </c>
      <c r="F1995" s="187">
        <v>0.05</v>
      </c>
      <c r="G1995" s="187">
        <v>63</v>
      </c>
    </row>
    <row r="1996" spans="3:7" s="172" customFormat="1" ht="15" customHeight="1" x14ac:dyDescent="0.25">
      <c r="C1996" s="178">
        <v>40326</v>
      </c>
      <c r="D1996" s="187">
        <v>0</v>
      </c>
      <c r="E1996" s="187">
        <v>58</v>
      </c>
      <c r="F1996" s="187">
        <v>0</v>
      </c>
      <c r="G1996" s="187">
        <v>63</v>
      </c>
    </row>
    <row r="1997" spans="3:7" s="172" customFormat="1" ht="15" customHeight="1" x14ac:dyDescent="0.25">
      <c r="C1997" s="178">
        <v>40327</v>
      </c>
      <c r="D1997" s="187">
        <v>0</v>
      </c>
      <c r="E1997" s="187">
        <v>63</v>
      </c>
      <c r="F1997" s="187">
        <v>0</v>
      </c>
      <c r="G1997" s="187">
        <v>68</v>
      </c>
    </row>
    <row r="1998" spans="3:7" s="172" customFormat="1" ht="15" customHeight="1" x14ac:dyDescent="0.25">
      <c r="C1998" s="178">
        <v>40328</v>
      </c>
      <c r="D1998" s="187">
        <v>0</v>
      </c>
      <c r="E1998" s="187">
        <v>65</v>
      </c>
      <c r="F1998" s="187">
        <v>0</v>
      </c>
      <c r="G1998" s="187">
        <v>74</v>
      </c>
    </row>
    <row r="1999" spans="3:7" s="172" customFormat="1" ht="15" customHeight="1" x14ac:dyDescent="0.25">
      <c r="C1999" s="178">
        <v>40329</v>
      </c>
      <c r="D1999" s="187">
        <v>0</v>
      </c>
      <c r="E1999" s="187">
        <v>61</v>
      </c>
      <c r="F1999" s="187">
        <v>0</v>
      </c>
      <c r="G1999" s="187">
        <v>67</v>
      </c>
    </row>
    <row r="2000" spans="3:7" s="172" customFormat="1" ht="15" customHeight="1" x14ac:dyDescent="0.25">
      <c r="C2000" s="178">
        <v>40330</v>
      </c>
      <c r="D2000" s="187">
        <v>0</v>
      </c>
      <c r="E2000" s="187">
        <v>60</v>
      </c>
      <c r="F2000" s="187">
        <v>0.43</v>
      </c>
      <c r="G2000" s="187">
        <v>73</v>
      </c>
    </row>
    <row r="2001" spans="3:7" s="172" customFormat="1" ht="15" customHeight="1" x14ac:dyDescent="0.25">
      <c r="C2001" s="178">
        <v>40331</v>
      </c>
      <c r="D2001" s="187">
        <v>0</v>
      </c>
      <c r="E2001" s="187">
        <v>63</v>
      </c>
      <c r="F2001" s="187">
        <v>0</v>
      </c>
      <c r="G2001" s="187">
        <v>67</v>
      </c>
    </row>
    <row r="2002" spans="3:7" s="172" customFormat="1" ht="15" customHeight="1" x14ac:dyDescent="0.25">
      <c r="C2002" s="178">
        <v>40332</v>
      </c>
      <c r="D2002" s="187">
        <v>0</v>
      </c>
      <c r="E2002" s="187">
        <v>68</v>
      </c>
      <c r="F2002" s="187">
        <v>0.7</v>
      </c>
      <c r="G2002" s="187">
        <v>72</v>
      </c>
    </row>
    <row r="2003" spans="3:7" s="172" customFormat="1" ht="15" customHeight="1" x14ac:dyDescent="0.25">
      <c r="C2003" s="178">
        <v>40333</v>
      </c>
      <c r="D2003" s="187">
        <v>0</v>
      </c>
      <c r="E2003" s="187">
        <v>69</v>
      </c>
      <c r="F2003" s="187">
        <v>0</v>
      </c>
      <c r="G2003" s="187">
        <v>68</v>
      </c>
    </row>
    <row r="2004" spans="3:7" s="172" customFormat="1" ht="15" customHeight="1" x14ac:dyDescent="0.25">
      <c r="C2004" s="178">
        <v>40334</v>
      </c>
      <c r="D2004" s="187">
        <v>0</v>
      </c>
      <c r="E2004" s="187">
        <v>70</v>
      </c>
      <c r="F2004" s="187">
        <v>0.71</v>
      </c>
      <c r="G2004" s="187">
        <v>75</v>
      </c>
    </row>
    <row r="2005" spans="3:7" s="172" customFormat="1" ht="15" customHeight="1" x14ac:dyDescent="0.25">
      <c r="C2005" s="178">
        <v>40335</v>
      </c>
      <c r="D2005" s="187">
        <v>0</v>
      </c>
      <c r="E2005" s="187">
        <v>66</v>
      </c>
      <c r="F2005" s="187">
        <v>0.71</v>
      </c>
      <c r="G2005" s="187">
        <v>70</v>
      </c>
    </row>
    <row r="2006" spans="3:7" s="172" customFormat="1" ht="15" customHeight="1" x14ac:dyDescent="0.25">
      <c r="C2006" s="178">
        <v>40336</v>
      </c>
      <c r="D2006" s="187">
        <v>0</v>
      </c>
      <c r="E2006" s="187">
        <v>60</v>
      </c>
      <c r="F2006" s="187">
        <v>0</v>
      </c>
      <c r="G2006" s="187">
        <v>65</v>
      </c>
    </row>
    <row r="2007" spans="3:7" s="172" customFormat="1" ht="15" customHeight="1" x14ac:dyDescent="0.25">
      <c r="C2007" s="178">
        <v>40337</v>
      </c>
      <c r="D2007" s="187">
        <v>0</v>
      </c>
      <c r="E2007" s="187">
        <v>58</v>
      </c>
      <c r="F2007" s="187">
        <v>0</v>
      </c>
      <c r="G2007" s="187">
        <v>65</v>
      </c>
    </row>
    <row r="2008" spans="3:7" s="172" customFormat="1" ht="15" customHeight="1" x14ac:dyDescent="0.25">
      <c r="C2008" s="178">
        <v>40338</v>
      </c>
      <c r="D2008" s="187">
        <v>0</v>
      </c>
      <c r="E2008" s="187">
        <v>61</v>
      </c>
      <c r="F2008" s="187">
        <v>0.04</v>
      </c>
      <c r="G2008" s="187">
        <v>63</v>
      </c>
    </row>
    <row r="2009" spans="3:7" s="172" customFormat="1" ht="15" customHeight="1" x14ac:dyDescent="0.25">
      <c r="C2009" s="178">
        <v>40339</v>
      </c>
      <c r="D2009" s="187">
        <v>0</v>
      </c>
      <c r="E2009" s="187">
        <v>61</v>
      </c>
      <c r="F2009" s="187">
        <v>0.1</v>
      </c>
      <c r="G2009" s="187">
        <v>56</v>
      </c>
    </row>
    <row r="2010" spans="3:7" s="172" customFormat="1" ht="15" customHeight="1" x14ac:dyDescent="0.25">
      <c r="C2010" s="178">
        <v>40340</v>
      </c>
      <c r="D2010" s="187">
        <v>0</v>
      </c>
      <c r="E2010" s="187">
        <v>63</v>
      </c>
      <c r="F2010" s="187">
        <v>0</v>
      </c>
      <c r="G2010" s="187">
        <v>61</v>
      </c>
    </row>
    <row r="2011" spans="3:7" s="172" customFormat="1" ht="15" customHeight="1" x14ac:dyDescent="0.25">
      <c r="C2011" s="178">
        <v>40341</v>
      </c>
      <c r="D2011" s="187">
        <v>0</v>
      </c>
      <c r="E2011" s="187">
        <v>74</v>
      </c>
      <c r="F2011" s="187">
        <v>0.18</v>
      </c>
      <c r="G2011" s="187">
        <v>65</v>
      </c>
    </row>
    <row r="2012" spans="3:7" s="172" customFormat="1" ht="15" customHeight="1" x14ac:dyDescent="0.25">
      <c r="C2012" s="178">
        <v>40342</v>
      </c>
      <c r="D2012" s="187">
        <v>0</v>
      </c>
      <c r="E2012" s="187">
        <v>69</v>
      </c>
      <c r="F2012" s="187">
        <v>0.02</v>
      </c>
      <c r="G2012" s="187">
        <v>62</v>
      </c>
    </row>
    <row r="2013" spans="3:7" s="172" customFormat="1" ht="15" customHeight="1" x14ac:dyDescent="0.25">
      <c r="C2013" s="178">
        <v>40343</v>
      </c>
      <c r="D2013" s="187">
        <v>0</v>
      </c>
      <c r="E2013" s="187">
        <v>61</v>
      </c>
      <c r="F2013" s="187">
        <v>0</v>
      </c>
      <c r="G2013" s="187">
        <v>65</v>
      </c>
    </row>
    <row r="2014" spans="3:7" s="172" customFormat="1" ht="15" customHeight="1" x14ac:dyDescent="0.25">
      <c r="C2014" s="178">
        <v>40344</v>
      </c>
      <c r="D2014" s="187">
        <v>0</v>
      </c>
      <c r="E2014" s="187">
        <v>57</v>
      </c>
      <c r="F2014" s="187">
        <v>0</v>
      </c>
      <c r="G2014" s="187">
        <v>65</v>
      </c>
    </row>
    <row r="2015" spans="3:7" s="172" customFormat="1" ht="15" customHeight="1" x14ac:dyDescent="0.25">
      <c r="C2015" s="178">
        <v>40345</v>
      </c>
      <c r="D2015" s="187">
        <v>0</v>
      </c>
      <c r="E2015" s="187">
        <v>61</v>
      </c>
      <c r="F2015" s="187">
        <v>0.02</v>
      </c>
      <c r="G2015" s="187">
        <v>68</v>
      </c>
    </row>
    <row r="2016" spans="3:7" s="172" customFormat="1" ht="15" customHeight="1" x14ac:dyDescent="0.25">
      <c r="C2016" s="178">
        <v>40346</v>
      </c>
      <c r="D2016" s="187">
        <v>0</v>
      </c>
      <c r="E2016" s="187">
        <v>61</v>
      </c>
      <c r="F2016" s="187">
        <v>0</v>
      </c>
      <c r="G2016" s="187">
        <v>68</v>
      </c>
    </row>
    <row r="2017" spans="3:7" s="172" customFormat="1" ht="15" customHeight="1" x14ac:dyDescent="0.25">
      <c r="C2017" s="178">
        <v>40347</v>
      </c>
      <c r="D2017" s="187">
        <v>0</v>
      </c>
      <c r="E2017" s="187">
        <v>58</v>
      </c>
      <c r="F2017" s="187">
        <v>0</v>
      </c>
      <c r="G2017" s="187">
        <v>76</v>
      </c>
    </row>
    <row r="2018" spans="3:7" s="172" customFormat="1" ht="15" customHeight="1" x14ac:dyDescent="0.25">
      <c r="C2018" s="178">
        <v>40348</v>
      </c>
      <c r="D2018" s="187">
        <v>0</v>
      </c>
      <c r="E2018" s="187">
        <v>59</v>
      </c>
      <c r="F2018" s="187">
        <v>0</v>
      </c>
      <c r="G2018" s="187">
        <v>75</v>
      </c>
    </row>
    <row r="2019" spans="3:7" s="172" customFormat="1" ht="15" customHeight="1" x14ac:dyDescent="0.25">
      <c r="C2019" s="178">
        <v>40349</v>
      </c>
      <c r="D2019" s="187">
        <v>0</v>
      </c>
      <c r="E2019" s="187">
        <v>60</v>
      </c>
      <c r="F2019" s="187">
        <v>0.16</v>
      </c>
      <c r="G2019" s="187">
        <v>79</v>
      </c>
    </row>
    <row r="2020" spans="3:7" s="172" customFormat="1" ht="15" customHeight="1" x14ac:dyDescent="0.25">
      <c r="C2020" s="178">
        <v>40350</v>
      </c>
      <c r="D2020" s="187">
        <v>0</v>
      </c>
      <c r="E2020" s="187">
        <v>62</v>
      </c>
      <c r="F2020" s="187">
        <v>0</v>
      </c>
      <c r="G2020" s="187">
        <v>77</v>
      </c>
    </row>
    <row r="2021" spans="3:7" s="172" customFormat="1" ht="15" customHeight="1" x14ac:dyDescent="0.25">
      <c r="C2021" s="178">
        <v>40351</v>
      </c>
      <c r="D2021" s="187">
        <v>0</v>
      </c>
      <c r="E2021" s="187">
        <v>60</v>
      </c>
      <c r="F2021" s="187">
        <v>0</v>
      </c>
      <c r="G2021" s="187">
        <v>71</v>
      </c>
    </row>
    <row r="2022" spans="3:7" s="172" customFormat="1" ht="15" customHeight="1" x14ac:dyDescent="0.25">
      <c r="C2022" s="178">
        <v>40352</v>
      </c>
      <c r="D2022" s="187">
        <v>0</v>
      </c>
      <c r="E2022" s="187">
        <v>59</v>
      </c>
      <c r="F2022" s="187">
        <v>0.06</v>
      </c>
      <c r="G2022" s="187">
        <v>77</v>
      </c>
    </row>
    <row r="2023" spans="3:7" s="172" customFormat="1" ht="15" customHeight="1" x14ac:dyDescent="0.25">
      <c r="C2023" s="178">
        <v>40353</v>
      </c>
      <c r="D2023" s="187">
        <v>0</v>
      </c>
      <c r="E2023" s="187">
        <v>56</v>
      </c>
      <c r="F2023" s="187">
        <v>0.05</v>
      </c>
      <c r="G2023" s="187">
        <v>81</v>
      </c>
    </row>
    <row r="2024" spans="3:7" s="172" customFormat="1" ht="15" customHeight="1" x14ac:dyDescent="0.25">
      <c r="C2024" s="178">
        <v>40354</v>
      </c>
      <c r="D2024" s="187">
        <v>0</v>
      </c>
      <c r="E2024" s="187">
        <v>61</v>
      </c>
      <c r="F2024" s="187">
        <v>0</v>
      </c>
      <c r="G2024" s="187">
        <v>74</v>
      </c>
    </row>
    <row r="2025" spans="3:7" s="172" customFormat="1" ht="15" customHeight="1" x14ac:dyDescent="0.25">
      <c r="C2025" s="178">
        <v>40355</v>
      </c>
      <c r="D2025" s="187">
        <v>0</v>
      </c>
      <c r="E2025" s="187">
        <v>61</v>
      </c>
      <c r="F2025" s="187">
        <v>0</v>
      </c>
      <c r="G2025" s="187">
        <v>77</v>
      </c>
    </row>
    <row r="2026" spans="3:7" s="172" customFormat="1" ht="15" customHeight="1" x14ac:dyDescent="0.25">
      <c r="C2026" s="178">
        <v>40356</v>
      </c>
      <c r="D2026" s="187">
        <v>0</v>
      </c>
      <c r="E2026" s="187">
        <v>67</v>
      </c>
      <c r="F2026" s="187">
        <v>0</v>
      </c>
      <c r="G2026" s="187">
        <v>71</v>
      </c>
    </row>
    <row r="2027" spans="3:7" s="172" customFormat="1" ht="15" customHeight="1" x14ac:dyDescent="0.25">
      <c r="C2027" s="178">
        <v>40357</v>
      </c>
      <c r="D2027" s="187">
        <v>0</v>
      </c>
      <c r="E2027" s="187">
        <v>67</v>
      </c>
      <c r="F2027" s="187">
        <v>0</v>
      </c>
      <c r="G2027" s="187">
        <v>80</v>
      </c>
    </row>
    <row r="2028" spans="3:7" s="172" customFormat="1" ht="15" customHeight="1" x14ac:dyDescent="0.25">
      <c r="C2028" s="178">
        <v>40358</v>
      </c>
      <c r="D2028" s="187">
        <v>0</v>
      </c>
      <c r="E2028" s="187">
        <v>64</v>
      </c>
      <c r="F2028" s="187">
        <v>0</v>
      </c>
      <c r="G2028" s="187">
        <v>81</v>
      </c>
    </row>
    <row r="2029" spans="3:7" s="172" customFormat="1" ht="15" customHeight="1" x14ac:dyDescent="0.25">
      <c r="C2029" s="178">
        <v>40359</v>
      </c>
      <c r="D2029" s="187">
        <v>0</v>
      </c>
      <c r="E2029" s="187">
        <v>61</v>
      </c>
      <c r="F2029" s="187">
        <v>0</v>
      </c>
      <c r="G2029" s="187">
        <v>71</v>
      </c>
    </row>
    <row r="2030" spans="3:7" s="172" customFormat="1" ht="15" customHeight="1" x14ac:dyDescent="0.25">
      <c r="C2030" s="178">
        <v>40360</v>
      </c>
      <c r="D2030" s="187">
        <v>0</v>
      </c>
      <c r="E2030" s="187">
        <v>60</v>
      </c>
      <c r="F2030" s="187">
        <v>0</v>
      </c>
      <c r="G2030" s="187">
        <v>69</v>
      </c>
    </row>
    <row r="2031" spans="3:7" s="172" customFormat="1" ht="15" customHeight="1" x14ac:dyDescent="0.25">
      <c r="C2031" s="178">
        <v>40361</v>
      </c>
      <c r="D2031" s="187">
        <v>0</v>
      </c>
      <c r="E2031" s="187">
        <v>62</v>
      </c>
      <c r="F2031" s="187">
        <v>0</v>
      </c>
      <c r="G2031" s="187">
        <v>68</v>
      </c>
    </row>
    <row r="2032" spans="3:7" s="172" customFormat="1" ht="15" customHeight="1" x14ac:dyDescent="0.25">
      <c r="C2032" s="178">
        <v>40362</v>
      </c>
      <c r="D2032" s="187">
        <v>0</v>
      </c>
      <c r="E2032" s="187">
        <v>67</v>
      </c>
      <c r="F2032" s="187">
        <v>0</v>
      </c>
      <c r="G2032" s="187">
        <v>74</v>
      </c>
    </row>
    <row r="2033" spans="3:7" s="172" customFormat="1" ht="15" customHeight="1" x14ac:dyDescent="0.25">
      <c r="C2033" s="178">
        <v>40363</v>
      </c>
      <c r="D2033" s="187">
        <v>0</v>
      </c>
      <c r="E2033" s="187">
        <v>67</v>
      </c>
      <c r="F2033" s="187">
        <v>0</v>
      </c>
      <c r="G2033" s="187">
        <v>84</v>
      </c>
    </row>
    <row r="2034" spans="3:7" s="172" customFormat="1" ht="15" customHeight="1" x14ac:dyDescent="0.25">
      <c r="C2034" s="178">
        <v>40364</v>
      </c>
      <c r="D2034" s="187">
        <v>0</v>
      </c>
      <c r="E2034" s="187">
        <v>64</v>
      </c>
      <c r="F2034" s="187">
        <v>0</v>
      </c>
      <c r="G2034" s="187">
        <v>83</v>
      </c>
    </row>
    <row r="2035" spans="3:7" s="172" customFormat="1" ht="15" customHeight="1" x14ac:dyDescent="0.25">
      <c r="C2035" s="178">
        <v>40365</v>
      </c>
      <c r="D2035" s="187">
        <v>0</v>
      </c>
      <c r="E2035" s="187">
        <v>65</v>
      </c>
      <c r="F2035" s="187">
        <v>0</v>
      </c>
      <c r="G2035" s="187">
        <v>88</v>
      </c>
    </row>
    <row r="2036" spans="3:7" s="172" customFormat="1" ht="15" customHeight="1" x14ac:dyDescent="0.25">
      <c r="C2036" s="178">
        <v>40366</v>
      </c>
      <c r="D2036" s="187">
        <v>0</v>
      </c>
      <c r="E2036" s="187">
        <v>65</v>
      </c>
      <c r="F2036" s="187">
        <v>0</v>
      </c>
      <c r="G2036" s="187">
        <v>78</v>
      </c>
    </row>
    <row r="2037" spans="3:7" s="172" customFormat="1" ht="15" customHeight="1" x14ac:dyDescent="0.25">
      <c r="C2037" s="178">
        <v>40367</v>
      </c>
      <c r="D2037" s="187">
        <v>0</v>
      </c>
      <c r="E2037" s="187">
        <v>61</v>
      </c>
      <c r="F2037" s="187">
        <v>0</v>
      </c>
      <c r="G2037" s="187">
        <v>80</v>
      </c>
    </row>
    <row r="2038" spans="3:7" s="172" customFormat="1" ht="15" customHeight="1" x14ac:dyDescent="0.25">
      <c r="C2038" s="178">
        <v>40368</v>
      </c>
      <c r="D2038" s="187">
        <v>0</v>
      </c>
      <c r="E2038" s="187">
        <v>61</v>
      </c>
      <c r="F2038" s="187">
        <v>0</v>
      </c>
      <c r="G2038" s="187">
        <v>82</v>
      </c>
    </row>
    <row r="2039" spans="3:7" s="172" customFormat="1" ht="15" customHeight="1" x14ac:dyDescent="0.25">
      <c r="C2039" s="178">
        <v>40369</v>
      </c>
      <c r="D2039" s="187">
        <v>0</v>
      </c>
      <c r="E2039" s="187">
        <v>62</v>
      </c>
      <c r="F2039" s="187">
        <v>1.65</v>
      </c>
      <c r="G2039" s="187">
        <v>79</v>
      </c>
    </row>
    <row r="2040" spans="3:7" s="172" customFormat="1" ht="15" customHeight="1" x14ac:dyDescent="0.25">
      <c r="C2040" s="178">
        <v>40370</v>
      </c>
      <c r="D2040" s="187">
        <v>0</v>
      </c>
      <c r="E2040" s="187">
        <v>64</v>
      </c>
      <c r="F2040" s="187">
        <v>0.01</v>
      </c>
      <c r="G2040" s="187">
        <v>76</v>
      </c>
    </row>
    <row r="2041" spans="3:7" s="172" customFormat="1" ht="15" customHeight="1" x14ac:dyDescent="0.25">
      <c r="C2041" s="178">
        <v>40371</v>
      </c>
      <c r="D2041" s="187">
        <v>0</v>
      </c>
      <c r="E2041" s="187">
        <v>67</v>
      </c>
      <c r="F2041" s="187">
        <v>0.25</v>
      </c>
      <c r="G2041" s="187">
        <v>79</v>
      </c>
    </row>
    <row r="2042" spans="3:7" s="172" customFormat="1" ht="15" customHeight="1" x14ac:dyDescent="0.25">
      <c r="C2042" s="178">
        <v>40372</v>
      </c>
      <c r="D2042" s="187">
        <v>0</v>
      </c>
      <c r="E2042" s="187">
        <v>66</v>
      </c>
      <c r="F2042" s="187">
        <v>0.04</v>
      </c>
      <c r="G2042" s="187">
        <v>79</v>
      </c>
    </row>
    <row r="2043" spans="3:7" s="172" customFormat="1" ht="15" customHeight="1" x14ac:dyDescent="0.25">
      <c r="C2043" s="178">
        <v>40373</v>
      </c>
      <c r="D2043" s="187">
        <v>0</v>
      </c>
      <c r="E2043" s="187">
        <v>67</v>
      </c>
      <c r="F2043" s="187">
        <v>0.11</v>
      </c>
      <c r="G2043" s="187">
        <v>73</v>
      </c>
    </row>
    <row r="2044" spans="3:7" s="172" customFormat="1" ht="15" customHeight="1" x14ac:dyDescent="0.25">
      <c r="C2044" s="178">
        <v>40374</v>
      </c>
      <c r="D2044" s="187">
        <v>0</v>
      </c>
      <c r="E2044" s="187">
        <v>67</v>
      </c>
      <c r="F2044" s="187">
        <v>0</v>
      </c>
      <c r="G2044" s="187">
        <v>70</v>
      </c>
    </row>
    <row r="2045" spans="3:7" s="172" customFormat="1" ht="15" customHeight="1" x14ac:dyDescent="0.25">
      <c r="C2045" s="178">
        <v>40375</v>
      </c>
      <c r="D2045" s="187">
        <v>0</v>
      </c>
      <c r="E2045" s="187">
        <v>64</v>
      </c>
      <c r="F2045" s="187">
        <v>0.02</v>
      </c>
      <c r="G2045" s="187">
        <v>79</v>
      </c>
    </row>
    <row r="2046" spans="3:7" s="172" customFormat="1" ht="15" customHeight="1" x14ac:dyDescent="0.25">
      <c r="C2046" s="178">
        <v>40376</v>
      </c>
      <c r="D2046" s="187">
        <v>0</v>
      </c>
      <c r="E2046" s="187">
        <v>63</v>
      </c>
      <c r="F2046" s="187">
        <v>0</v>
      </c>
      <c r="G2046" s="187">
        <v>84</v>
      </c>
    </row>
    <row r="2047" spans="3:7" s="172" customFormat="1" ht="15" customHeight="1" x14ac:dyDescent="0.25">
      <c r="C2047" s="178">
        <v>40377</v>
      </c>
      <c r="D2047" s="187">
        <v>0</v>
      </c>
      <c r="E2047" s="187">
        <v>62</v>
      </c>
      <c r="F2047" s="187">
        <v>0</v>
      </c>
      <c r="G2047" s="187">
        <v>84</v>
      </c>
    </row>
    <row r="2048" spans="3:7" s="172" customFormat="1" ht="15" customHeight="1" x14ac:dyDescent="0.25">
      <c r="C2048" s="178">
        <v>40378</v>
      </c>
      <c r="D2048" s="187">
        <v>0</v>
      </c>
      <c r="E2048" s="187">
        <v>61</v>
      </c>
      <c r="F2048" s="187">
        <v>0</v>
      </c>
      <c r="G2048" s="187">
        <v>78</v>
      </c>
    </row>
    <row r="2049" spans="3:7" s="172" customFormat="1" ht="15" customHeight="1" x14ac:dyDescent="0.25">
      <c r="C2049" s="178">
        <v>40379</v>
      </c>
      <c r="D2049" s="187">
        <v>0</v>
      </c>
      <c r="E2049" s="187">
        <v>62</v>
      </c>
      <c r="F2049" s="187">
        <v>0</v>
      </c>
      <c r="G2049" s="187">
        <v>75</v>
      </c>
    </row>
    <row r="2050" spans="3:7" s="172" customFormat="1" ht="15" customHeight="1" x14ac:dyDescent="0.25">
      <c r="C2050" s="178">
        <v>40380</v>
      </c>
      <c r="D2050" s="187">
        <v>0</v>
      </c>
      <c r="E2050" s="187">
        <v>59</v>
      </c>
      <c r="F2050" s="187">
        <v>0.05</v>
      </c>
      <c r="G2050" s="187">
        <v>78</v>
      </c>
    </row>
    <row r="2051" spans="3:7" s="172" customFormat="1" ht="15" customHeight="1" x14ac:dyDescent="0.25">
      <c r="C2051" s="178">
        <v>40381</v>
      </c>
      <c r="D2051" s="187">
        <v>0</v>
      </c>
      <c r="E2051" s="187">
        <v>63</v>
      </c>
      <c r="F2051" s="187">
        <v>0</v>
      </c>
      <c r="G2051" s="187">
        <v>77</v>
      </c>
    </row>
    <row r="2052" spans="3:7" s="172" customFormat="1" ht="15" customHeight="1" x14ac:dyDescent="0.25">
      <c r="C2052" s="178">
        <v>40382</v>
      </c>
      <c r="D2052" s="187">
        <v>0</v>
      </c>
      <c r="E2052" s="187">
        <v>62</v>
      </c>
      <c r="F2052" s="187">
        <v>0.49</v>
      </c>
      <c r="G2052" s="187">
        <v>74</v>
      </c>
    </row>
    <row r="2053" spans="3:7" s="172" customFormat="1" ht="15" customHeight="1" x14ac:dyDescent="0.25">
      <c r="C2053" s="178">
        <v>40383</v>
      </c>
      <c r="D2053" s="187">
        <v>0</v>
      </c>
      <c r="E2053" s="187">
        <v>62</v>
      </c>
      <c r="F2053" s="187">
        <v>0</v>
      </c>
      <c r="G2053" s="187">
        <v>74</v>
      </c>
    </row>
    <row r="2054" spans="3:7" s="172" customFormat="1" ht="15" customHeight="1" x14ac:dyDescent="0.25">
      <c r="C2054" s="178">
        <v>40384</v>
      </c>
      <c r="D2054" s="187">
        <v>0</v>
      </c>
      <c r="E2054" s="187">
        <v>62</v>
      </c>
      <c r="F2054" s="187">
        <v>0</v>
      </c>
      <c r="G2054" s="187">
        <v>80</v>
      </c>
    </row>
    <row r="2055" spans="3:7" s="172" customFormat="1" ht="15" customHeight="1" x14ac:dyDescent="0.25">
      <c r="C2055" s="178">
        <v>40385</v>
      </c>
      <c r="D2055" s="187">
        <v>0</v>
      </c>
      <c r="E2055" s="187">
        <v>64</v>
      </c>
      <c r="F2055" s="187">
        <v>0</v>
      </c>
      <c r="G2055" s="187">
        <v>76</v>
      </c>
    </row>
    <row r="2056" spans="3:7" s="172" customFormat="1" ht="15" customHeight="1" x14ac:dyDescent="0.25">
      <c r="C2056" s="178">
        <v>40386</v>
      </c>
      <c r="D2056" s="187">
        <v>0</v>
      </c>
      <c r="E2056" s="187">
        <v>64</v>
      </c>
      <c r="F2056" s="187">
        <v>0</v>
      </c>
      <c r="G2056" s="187">
        <v>80</v>
      </c>
    </row>
    <row r="2057" spans="3:7" s="172" customFormat="1" ht="15" customHeight="1" x14ac:dyDescent="0.25">
      <c r="C2057" s="178">
        <v>40387</v>
      </c>
      <c r="D2057" s="187">
        <v>0</v>
      </c>
      <c r="E2057" s="187">
        <v>63</v>
      </c>
      <c r="F2057" s="187">
        <v>0</v>
      </c>
      <c r="G2057" s="187">
        <v>81</v>
      </c>
    </row>
    <row r="2058" spans="3:7" s="172" customFormat="1" ht="15" customHeight="1" x14ac:dyDescent="0.25">
      <c r="C2058" s="178">
        <v>40388</v>
      </c>
      <c r="D2058" s="187">
        <v>0</v>
      </c>
      <c r="E2058" s="187">
        <v>61</v>
      </c>
      <c r="F2058" s="187">
        <v>0.04</v>
      </c>
      <c r="G2058" s="187">
        <v>80</v>
      </c>
    </row>
    <row r="2059" spans="3:7" s="172" customFormat="1" ht="15" customHeight="1" x14ac:dyDescent="0.25">
      <c r="C2059" s="178">
        <v>40389</v>
      </c>
      <c r="D2059" s="187">
        <v>0</v>
      </c>
      <c r="E2059" s="187">
        <v>60</v>
      </c>
      <c r="F2059" s="187">
        <v>0</v>
      </c>
      <c r="G2059" s="187">
        <v>71</v>
      </c>
    </row>
    <row r="2060" spans="3:7" s="172" customFormat="1" ht="15" customHeight="1" x14ac:dyDescent="0.25">
      <c r="C2060" s="178">
        <v>40390</v>
      </c>
      <c r="D2060" s="187">
        <v>0</v>
      </c>
      <c r="E2060" s="187">
        <v>62</v>
      </c>
      <c r="F2060" s="187">
        <v>0</v>
      </c>
      <c r="G2060" s="187">
        <v>67</v>
      </c>
    </row>
    <row r="2061" spans="3:7" s="172" customFormat="1" ht="15" customHeight="1" x14ac:dyDescent="0.25">
      <c r="C2061" s="178">
        <v>40391</v>
      </c>
      <c r="D2061" s="187">
        <v>0</v>
      </c>
      <c r="E2061" s="187">
        <v>62</v>
      </c>
      <c r="F2061" s="187">
        <v>0</v>
      </c>
      <c r="G2061" s="187">
        <v>69</v>
      </c>
    </row>
    <row r="2062" spans="3:7" s="172" customFormat="1" ht="15" customHeight="1" x14ac:dyDescent="0.25">
      <c r="C2062" s="178">
        <v>40392</v>
      </c>
      <c r="D2062" s="187">
        <v>0</v>
      </c>
      <c r="E2062" s="187">
        <v>60</v>
      </c>
      <c r="F2062" s="187">
        <v>0</v>
      </c>
      <c r="G2062" s="187">
        <v>73</v>
      </c>
    </row>
    <row r="2063" spans="3:7" s="172" customFormat="1" ht="15" customHeight="1" x14ac:dyDescent="0.25">
      <c r="C2063" s="178">
        <v>40393</v>
      </c>
      <c r="D2063" s="187">
        <v>0</v>
      </c>
      <c r="E2063" s="187">
        <v>62</v>
      </c>
      <c r="F2063" s="187">
        <v>0</v>
      </c>
      <c r="G2063" s="187">
        <v>78</v>
      </c>
    </row>
    <row r="2064" spans="3:7" s="172" customFormat="1" ht="15" customHeight="1" x14ac:dyDescent="0.25">
      <c r="C2064" s="178">
        <v>40394</v>
      </c>
      <c r="D2064" s="187">
        <v>0</v>
      </c>
      <c r="E2064" s="187">
        <v>60</v>
      </c>
      <c r="F2064" s="187">
        <v>0</v>
      </c>
      <c r="G2064" s="187">
        <v>83</v>
      </c>
    </row>
    <row r="2065" spans="3:7" s="172" customFormat="1" ht="15" customHeight="1" x14ac:dyDescent="0.25">
      <c r="C2065" s="178">
        <v>40395</v>
      </c>
      <c r="D2065" s="187">
        <v>0</v>
      </c>
      <c r="E2065" s="187">
        <v>62</v>
      </c>
      <c r="F2065" s="187">
        <v>0.99</v>
      </c>
      <c r="G2065" s="187">
        <v>83</v>
      </c>
    </row>
    <row r="2066" spans="3:7" s="172" customFormat="1" ht="15" customHeight="1" x14ac:dyDescent="0.25">
      <c r="C2066" s="178">
        <v>40396</v>
      </c>
      <c r="D2066" s="187">
        <v>0</v>
      </c>
      <c r="E2066" s="187">
        <v>62</v>
      </c>
      <c r="F2066" s="187">
        <v>0</v>
      </c>
      <c r="G2066" s="187">
        <v>77</v>
      </c>
    </row>
    <row r="2067" spans="3:7" s="172" customFormat="1" ht="15" customHeight="1" x14ac:dyDescent="0.25">
      <c r="C2067" s="178">
        <v>40397</v>
      </c>
      <c r="D2067" s="187">
        <v>0</v>
      </c>
      <c r="E2067" s="187">
        <v>63</v>
      </c>
      <c r="F2067" s="187">
        <v>0</v>
      </c>
      <c r="G2067" s="187">
        <v>72</v>
      </c>
    </row>
    <row r="2068" spans="3:7" s="172" customFormat="1" ht="15" customHeight="1" x14ac:dyDescent="0.25">
      <c r="C2068" s="178">
        <v>40398</v>
      </c>
      <c r="D2068" s="187">
        <v>0</v>
      </c>
      <c r="E2068" s="187">
        <v>63</v>
      </c>
      <c r="F2068" s="187">
        <v>0</v>
      </c>
      <c r="G2068" s="187">
        <v>75</v>
      </c>
    </row>
    <row r="2069" spans="3:7" s="172" customFormat="1" ht="15" customHeight="1" x14ac:dyDescent="0.25">
      <c r="C2069" s="178">
        <v>40399</v>
      </c>
      <c r="D2069" s="187">
        <v>0</v>
      </c>
      <c r="E2069" s="187">
        <v>62</v>
      </c>
      <c r="F2069" s="187">
        <v>0</v>
      </c>
      <c r="G2069" s="187">
        <v>83</v>
      </c>
    </row>
    <row r="2070" spans="3:7" s="172" customFormat="1" ht="15" customHeight="1" x14ac:dyDescent="0.25">
      <c r="C2070" s="178">
        <v>40400</v>
      </c>
      <c r="D2070" s="187">
        <v>0</v>
      </c>
      <c r="E2070" s="187">
        <v>64</v>
      </c>
      <c r="F2070" s="187">
        <v>7.0000000000000007E-2</v>
      </c>
      <c r="G2070" s="187">
        <v>75</v>
      </c>
    </row>
    <row r="2071" spans="3:7" s="172" customFormat="1" ht="15" customHeight="1" x14ac:dyDescent="0.25">
      <c r="C2071" s="178">
        <v>40401</v>
      </c>
      <c r="D2071" s="187">
        <v>0</v>
      </c>
      <c r="E2071" s="187">
        <v>60</v>
      </c>
      <c r="F2071" s="187">
        <v>0</v>
      </c>
      <c r="G2071" s="187">
        <v>71</v>
      </c>
    </row>
    <row r="2072" spans="3:7" s="172" customFormat="1" ht="15" customHeight="1" x14ac:dyDescent="0.25">
      <c r="C2072" s="178">
        <v>40402</v>
      </c>
      <c r="D2072" s="187">
        <v>0</v>
      </c>
      <c r="E2072" s="187">
        <v>62</v>
      </c>
      <c r="F2072" s="187">
        <v>0</v>
      </c>
      <c r="G2072" s="187">
        <v>69</v>
      </c>
    </row>
    <row r="2073" spans="3:7" s="172" customFormat="1" ht="15" customHeight="1" x14ac:dyDescent="0.25">
      <c r="C2073" s="178">
        <v>40403</v>
      </c>
      <c r="D2073" s="187">
        <v>0</v>
      </c>
      <c r="E2073" s="187">
        <v>61</v>
      </c>
      <c r="F2073" s="187">
        <v>0</v>
      </c>
      <c r="G2073" s="187">
        <v>68</v>
      </c>
    </row>
    <row r="2074" spans="3:7" s="172" customFormat="1" ht="15" customHeight="1" x14ac:dyDescent="0.25">
      <c r="C2074" s="178">
        <v>40404</v>
      </c>
      <c r="D2074" s="187">
        <v>0</v>
      </c>
      <c r="E2074" s="187">
        <v>62</v>
      </c>
      <c r="F2074" s="187">
        <v>0</v>
      </c>
      <c r="G2074" s="187">
        <v>69</v>
      </c>
    </row>
    <row r="2075" spans="3:7" s="172" customFormat="1" ht="15" customHeight="1" x14ac:dyDescent="0.25">
      <c r="C2075" s="178">
        <v>40405</v>
      </c>
      <c r="D2075" s="187">
        <v>0</v>
      </c>
      <c r="E2075" s="187">
        <v>61</v>
      </c>
      <c r="F2075" s="187">
        <v>0</v>
      </c>
      <c r="G2075" s="187">
        <v>72</v>
      </c>
    </row>
    <row r="2076" spans="3:7" s="172" customFormat="1" ht="15" customHeight="1" x14ac:dyDescent="0.25">
      <c r="C2076" s="178">
        <v>40406</v>
      </c>
      <c r="D2076" s="187">
        <v>0</v>
      </c>
      <c r="E2076" s="187">
        <v>60</v>
      </c>
      <c r="F2076" s="187">
        <v>0.21</v>
      </c>
      <c r="G2076" s="187">
        <v>72</v>
      </c>
    </row>
    <row r="2077" spans="3:7" s="172" customFormat="1" ht="15" customHeight="1" x14ac:dyDescent="0.25">
      <c r="C2077" s="178">
        <v>40407</v>
      </c>
      <c r="D2077" s="187">
        <v>0</v>
      </c>
      <c r="E2077" s="187">
        <v>63</v>
      </c>
      <c r="F2077" s="187">
        <v>0</v>
      </c>
      <c r="G2077" s="187">
        <v>83</v>
      </c>
    </row>
    <row r="2078" spans="3:7" s="172" customFormat="1" ht="15" customHeight="1" x14ac:dyDescent="0.25">
      <c r="C2078" s="178">
        <v>40408</v>
      </c>
      <c r="D2078" s="187">
        <v>0</v>
      </c>
      <c r="E2078" s="187">
        <v>63</v>
      </c>
      <c r="F2078" s="187">
        <v>0</v>
      </c>
      <c r="G2078" s="187">
        <v>75</v>
      </c>
    </row>
    <row r="2079" spans="3:7" s="172" customFormat="1" ht="15" customHeight="1" x14ac:dyDescent="0.25">
      <c r="C2079" s="178">
        <v>40409</v>
      </c>
      <c r="D2079" s="187">
        <v>0</v>
      </c>
      <c r="E2079" s="187">
        <v>64</v>
      </c>
      <c r="F2079" s="187">
        <v>0</v>
      </c>
      <c r="G2079" s="187">
        <v>74</v>
      </c>
    </row>
    <row r="2080" spans="3:7" s="172" customFormat="1" ht="15" customHeight="1" x14ac:dyDescent="0.25">
      <c r="C2080" s="178">
        <v>40410</v>
      </c>
      <c r="D2080" s="187">
        <v>0</v>
      </c>
      <c r="E2080" s="187">
        <v>63</v>
      </c>
      <c r="F2080" s="187">
        <v>0</v>
      </c>
      <c r="G2080" s="187">
        <v>77</v>
      </c>
    </row>
    <row r="2081" spans="3:7" s="172" customFormat="1" ht="15" customHeight="1" x14ac:dyDescent="0.25">
      <c r="C2081" s="178">
        <v>40411</v>
      </c>
      <c r="D2081" s="187">
        <v>0</v>
      </c>
      <c r="E2081" s="187">
        <v>61</v>
      </c>
      <c r="F2081" s="187">
        <v>0</v>
      </c>
      <c r="G2081" s="187">
        <v>68</v>
      </c>
    </row>
    <row r="2082" spans="3:7" s="172" customFormat="1" ht="15" customHeight="1" x14ac:dyDescent="0.25">
      <c r="C2082" s="178">
        <v>40412</v>
      </c>
      <c r="D2082" s="187">
        <v>0</v>
      </c>
      <c r="E2082" s="187">
        <v>65</v>
      </c>
      <c r="F2082" s="187">
        <v>0.24</v>
      </c>
      <c r="G2082" s="187">
        <v>68</v>
      </c>
    </row>
    <row r="2083" spans="3:7" s="172" customFormat="1" ht="15" customHeight="1" x14ac:dyDescent="0.25">
      <c r="C2083" s="178">
        <v>40413</v>
      </c>
      <c r="D2083" s="187">
        <v>0</v>
      </c>
      <c r="E2083" s="187">
        <v>75</v>
      </c>
      <c r="F2083" s="187">
        <v>0.7</v>
      </c>
      <c r="G2083" s="187">
        <v>64</v>
      </c>
    </row>
    <row r="2084" spans="3:7" s="172" customFormat="1" ht="15" customHeight="1" x14ac:dyDescent="0.25">
      <c r="C2084" s="178">
        <v>40414</v>
      </c>
      <c r="D2084" s="187">
        <v>0</v>
      </c>
      <c r="E2084" s="187">
        <v>82</v>
      </c>
      <c r="F2084" s="187">
        <v>0.78</v>
      </c>
      <c r="G2084" s="187">
        <v>62</v>
      </c>
    </row>
    <row r="2085" spans="3:7" s="172" customFormat="1" ht="15" customHeight="1" x14ac:dyDescent="0.25">
      <c r="C2085" s="178">
        <v>40415</v>
      </c>
      <c r="D2085" s="187">
        <v>0</v>
      </c>
      <c r="E2085" s="187">
        <v>74</v>
      </c>
      <c r="F2085" s="187">
        <v>2.76</v>
      </c>
      <c r="G2085" s="187">
        <v>63</v>
      </c>
    </row>
    <row r="2086" spans="3:7" s="172" customFormat="1" ht="15" customHeight="1" x14ac:dyDescent="0.25">
      <c r="C2086" s="178">
        <v>40416</v>
      </c>
      <c r="D2086" s="187">
        <v>0</v>
      </c>
      <c r="E2086" s="187">
        <v>63</v>
      </c>
      <c r="F2086" s="187">
        <v>0</v>
      </c>
      <c r="G2086" s="187">
        <v>74</v>
      </c>
    </row>
    <row r="2087" spans="3:7" s="172" customFormat="1" ht="15" customHeight="1" x14ac:dyDescent="0.25">
      <c r="C2087" s="178">
        <v>40417</v>
      </c>
      <c r="D2087" s="187">
        <v>0</v>
      </c>
      <c r="E2087" s="187">
        <v>63</v>
      </c>
      <c r="F2087" s="187">
        <v>0</v>
      </c>
      <c r="G2087" s="187">
        <v>70</v>
      </c>
    </row>
    <row r="2088" spans="3:7" s="172" customFormat="1" ht="15" customHeight="1" x14ac:dyDescent="0.25">
      <c r="C2088" s="178">
        <v>40418</v>
      </c>
      <c r="D2088" s="187">
        <v>0</v>
      </c>
      <c r="E2088" s="187">
        <v>62</v>
      </c>
      <c r="F2088" s="187">
        <v>0</v>
      </c>
      <c r="G2088" s="187">
        <v>72</v>
      </c>
    </row>
    <row r="2089" spans="3:7" s="172" customFormat="1" ht="15" customHeight="1" x14ac:dyDescent="0.25">
      <c r="C2089" s="178">
        <v>40419</v>
      </c>
      <c r="D2089" s="187">
        <v>0</v>
      </c>
      <c r="E2089" s="187">
        <v>63</v>
      </c>
      <c r="F2089" s="187">
        <v>0</v>
      </c>
      <c r="G2089" s="187">
        <v>80</v>
      </c>
    </row>
    <row r="2090" spans="3:7" s="172" customFormat="1" ht="15" customHeight="1" x14ac:dyDescent="0.25">
      <c r="C2090" s="178">
        <v>40420</v>
      </c>
      <c r="D2090" s="187">
        <v>0</v>
      </c>
      <c r="E2090" s="187">
        <v>62</v>
      </c>
      <c r="F2090" s="187">
        <v>0</v>
      </c>
      <c r="G2090" s="187">
        <v>82</v>
      </c>
    </row>
    <row r="2091" spans="3:7" s="172" customFormat="1" ht="15" customHeight="1" x14ac:dyDescent="0.25">
      <c r="C2091" s="178">
        <v>40421</v>
      </c>
      <c r="D2091" s="187">
        <v>0</v>
      </c>
      <c r="E2091" s="187">
        <v>68</v>
      </c>
      <c r="F2091" s="187">
        <v>0</v>
      </c>
      <c r="G2091" s="187">
        <v>86</v>
      </c>
    </row>
    <row r="2092" spans="3:7" s="172" customFormat="1" ht="15" customHeight="1" x14ac:dyDescent="0.25">
      <c r="C2092" s="178">
        <v>40422</v>
      </c>
      <c r="D2092" s="187">
        <v>0</v>
      </c>
      <c r="E2092" s="187">
        <v>75</v>
      </c>
      <c r="F2092" s="187">
        <v>0</v>
      </c>
      <c r="G2092" s="187">
        <v>86</v>
      </c>
    </row>
    <row r="2093" spans="3:7" s="172" customFormat="1" ht="15" customHeight="1" x14ac:dyDescent="0.25">
      <c r="C2093" s="178">
        <v>40423</v>
      </c>
      <c r="D2093" s="187">
        <v>0</v>
      </c>
      <c r="E2093" s="187">
        <v>73</v>
      </c>
      <c r="F2093" s="187">
        <v>0</v>
      </c>
      <c r="G2093" s="187">
        <v>84</v>
      </c>
    </row>
    <row r="2094" spans="3:7" s="172" customFormat="1" ht="15" customHeight="1" x14ac:dyDescent="0.25">
      <c r="C2094" s="178">
        <v>40424</v>
      </c>
      <c r="D2094" s="187">
        <v>0</v>
      </c>
      <c r="E2094" s="187">
        <v>66</v>
      </c>
      <c r="F2094" s="187">
        <v>0.34</v>
      </c>
      <c r="G2094" s="187">
        <v>76</v>
      </c>
    </row>
    <row r="2095" spans="3:7" s="172" customFormat="1" ht="15" customHeight="1" x14ac:dyDescent="0.25">
      <c r="C2095" s="178">
        <v>40425</v>
      </c>
      <c r="D2095" s="187">
        <v>0</v>
      </c>
      <c r="E2095" s="187">
        <v>62</v>
      </c>
      <c r="F2095" s="187">
        <v>0.02</v>
      </c>
      <c r="G2095" s="187">
        <v>75</v>
      </c>
    </row>
    <row r="2096" spans="3:7" s="172" customFormat="1" ht="15" customHeight="1" x14ac:dyDescent="0.25">
      <c r="C2096" s="178">
        <v>40426</v>
      </c>
      <c r="D2096" s="187">
        <v>0</v>
      </c>
      <c r="E2096" s="187">
        <v>67</v>
      </c>
      <c r="F2096" s="187">
        <v>0</v>
      </c>
      <c r="G2096" s="187">
        <v>67</v>
      </c>
    </row>
    <row r="2097" spans="3:7" s="172" customFormat="1" ht="15" customHeight="1" x14ac:dyDescent="0.25">
      <c r="C2097" s="178">
        <v>40427</v>
      </c>
      <c r="D2097" s="187">
        <v>0</v>
      </c>
      <c r="E2097" s="187">
        <v>74</v>
      </c>
      <c r="F2097" s="187">
        <v>0</v>
      </c>
      <c r="G2097" s="187">
        <v>68</v>
      </c>
    </row>
    <row r="2098" spans="3:7" s="172" customFormat="1" ht="15" customHeight="1" x14ac:dyDescent="0.25">
      <c r="C2098" s="178">
        <v>40428</v>
      </c>
      <c r="D2098" s="187">
        <v>0</v>
      </c>
      <c r="E2098" s="187">
        <v>64</v>
      </c>
      <c r="F2098" s="187">
        <v>0</v>
      </c>
      <c r="G2098" s="187">
        <v>76</v>
      </c>
    </row>
    <row r="2099" spans="3:7" s="172" customFormat="1" ht="15" customHeight="1" x14ac:dyDescent="0.25">
      <c r="C2099" s="178">
        <v>40429</v>
      </c>
      <c r="D2099" s="187">
        <v>0</v>
      </c>
      <c r="E2099" s="187">
        <v>64</v>
      </c>
      <c r="F2099" s="187">
        <v>0.28000000000000003</v>
      </c>
      <c r="G2099" s="187">
        <v>74</v>
      </c>
    </row>
    <row r="2100" spans="3:7" s="172" customFormat="1" ht="15" customHeight="1" x14ac:dyDescent="0.25">
      <c r="C2100" s="178">
        <v>40430</v>
      </c>
      <c r="D2100" s="187">
        <v>0</v>
      </c>
      <c r="E2100" s="187">
        <v>66</v>
      </c>
      <c r="F2100" s="187">
        <v>0</v>
      </c>
      <c r="G2100" s="187">
        <v>68</v>
      </c>
    </row>
    <row r="2101" spans="3:7" s="172" customFormat="1" ht="15" customHeight="1" x14ac:dyDescent="0.25">
      <c r="C2101" s="178">
        <v>40431</v>
      </c>
      <c r="D2101" s="187">
        <v>0</v>
      </c>
      <c r="E2101" s="187">
        <v>69</v>
      </c>
      <c r="F2101" s="187">
        <v>0</v>
      </c>
      <c r="G2101" s="187">
        <v>66</v>
      </c>
    </row>
    <row r="2102" spans="3:7" s="172" customFormat="1" ht="15" customHeight="1" x14ac:dyDescent="0.25">
      <c r="C2102" s="178">
        <v>40432</v>
      </c>
      <c r="D2102" s="187">
        <v>0</v>
      </c>
      <c r="E2102" s="187">
        <v>71</v>
      </c>
      <c r="F2102" s="187">
        <v>0</v>
      </c>
      <c r="G2102" s="187">
        <v>64</v>
      </c>
    </row>
    <row r="2103" spans="3:7" s="172" customFormat="1" ht="15" customHeight="1" x14ac:dyDescent="0.25">
      <c r="C2103" s="178">
        <v>40433</v>
      </c>
      <c r="D2103" s="187">
        <v>0</v>
      </c>
      <c r="E2103" s="187">
        <v>63</v>
      </c>
      <c r="F2103" s="187">
        <v>0</v>
      </c>
      <c r="G2103" s="187">
        <v>61</v>
      </c>
    </row>
    <row r="2104" spans="3:7" s="172" customFormat="1" ht="15" customHeight="1" x14ac:dyDescent="0.25">
      <c r="C2104" s="178">
        <v>40434</v>
      </c>
      <c r="D2104" s="187">
        <v>0</v>
      </c>
      <c r="E2104" s="187">
        <v>63</v>
      </c>
      <c r="F2104" s="187">
        <v>0.1</v>
      </c>
      <c r="G2104" s="187">
        <v>63</v>
      </c>
    </row>
    <row r="2105" spans="3:7" s="172" customFormat="1" ht="15" customHeight="1" x14ac:dyDescent="0.25">
      <c r="C2105" s="178">
        <v>40435</v>
      </c>
      <c r="D2105" s="187">
        <v>0</v>
      </c>
      <c r="E2105" s="187">
        <v>63</v>
      </c>
      <c r="F2105" s="187">
        <v>0.05</v>
      </c>
      <c r="G2105" s="187">
        <v>66</v>
      </c>
    </row>
    <row r="2106" spans="3:7" s="172" customFormat="1" ht="15" customHeight="1" x14ac:dyDescent="0.25">
      <c r="C2106" s="178">
        <v>40436</v>
      </c>
      <c r="D2106" s="187">
        <v>0</v>
      </c>
      <c r="E2106" s="187">
        <v>63</v>
      </c>
      <c r="F2106" s="187">
        <v>0</v>
      </c>
      <c r="G2106" s="187">
        <v>63</v>
      </c>
    </row>
    <row r="2107" spans="3:7" s="172" customFormat="1" ht="15" customHeight="1" x14ac:dyDescent="0.25">
      <c r="C2107" s="178">
        <v>40437</v>
      </c>
      <c r="D2107" s="187">
        <v>0</v>
      </c>
      <c r="E2107" s="187">
        <v>68</v>
      </c>
      <c r="F2107" s="187">
        <v>0.14000000000000001</v>
      </c>
      <c r="G2107" s="187">
        <v>62</v>
      </c>
    </row>
    <row r="2108" spans="3:7" s="172" customFormat="1" ht="15" customHeight="1" x14ac:dyDescent="0.25">
      <c r="C2108" s="178">
        <v>40438</v>
      </c>
      <c r="D2108" s="187">
        <v>0</v>
      </c>
      <c r="E2108" s="187">
        <v>69</v>
      </c>
      <c r="F2108" s="187">
        <v>0.15</v>
      </c>
      <c r="G2108" s="187">
        <v>64</v>
      </c>
    </row>
    <row r="2109" spans="3:7" s="172" customFormat="1" ht="15" customHeight="1" x14ac:dyDescent="0.25">
      <c r="C2109" s="178">
        <v>40439</v>
      </c>
      <c r="D2109" s="187">
        <v>0.01</v>
      </c>
      <c r="E2109" s="187">
        <v>71</v>
      </c>
      <c r="F2109" s="187">
        <v>0</v>
      </c>
      <c r="G2109" s="187">
        <v>60</v>
      </c>
    </row>
    <row r="2110" spans="3:7" s="172" customFormat="1" ht="15" customHeight="1" x14ac:dyDescent="0.25">
      <c r="C2110" s="178">
        <v>40440</v>
      </c>
      <c r="D2110" s="187">
        <v>0</v>
      </c>
      <c r="E2110" s="187">
        <v>69</v>
      </c>
      <c r="F2110" s="187">
        <v>0</v>
      </c>
      <c r="G2110" s="187">
        <v>65</v>
      </c>
    </row>
    <row r="2111" spans="3:7" s="172" customFormat="1" ht="15" customHeight="1" x14ac:dyDescent="0.25">
      <c r="C2111" s="178">
        <v>40441</v>
      </c>
      <c r="D2111" s="187">
        <v>0</v>
      </c>
      <c r="E2111" s="187">
        <v>68</v>
      </c>
      <c r="F2111" s="187">
        <v>0</v>
      </c>
      <c r="G2111" s="187">
        <v>64</v>
      </c>
    </row>
    <row r="2112" spans="3:7" s="172" customFormat="1" ht="15" customHeight="1" x14ac:dyDescent="0.25">
      <c r="C2112" s="178">
        <v>40442</v>
      </c>
      <c r="D2112" s="187">
        <v>0</v>
      </c>
      <c r="E2112" s="187">
        <v>65</v>
      </c>
      <c r="F2112" s="187">
        <v>0</v>
      </c>
      <c r="G2112" s="187">
        <v>62</v>
      </c>
    </row>
    <row r="2113" spans="3:7" s="172" customFormat="1" ht="15" customHeight="1" x14ac:dyDescent="0.25">
      <c r="C2113" s="178">
        <v>40443</v>
      </c>
      <c r="D2113" s="187">
        <v>0</v>
      </c>
      <c r="E2113" s="187">
        <v>65</v>
      </c>
      <c r="F2113" s="187">
        <v>0</v>
      </c>
      <c r="G2113" s="187">
        <v>75</v>
      </c>
    </row>
    <row r="2114" spans="3:7" s="172" customFormat="1" ht="15" customHeight="1" x14ac:dyDescent="0.25">
      <c r="C2114" s="178">
        <v>40444</v>
      </c>
      <c r="D2114" s="187">
        <v>0</v>
      </c>
      <c r="E2114" s="187">
        <v>67</v>
      </c>
      <c r="F2114" s="187">
        <v>0</v>
      </c>
      <c r="G2114" s="187">
        <v>69</v>
      </c>
    </row>
    <row r="2115" spans="3:7" s="172" customFormat="1" ht="15" customHeight="1" x14ac:dyDescent="0.25">
      <c r="C2115" s="178">
        <v>40445</v>
      </c>
      <c r="D2115" s="187">
        <v>0</v>
      </c>
      <c r="E2115" s="187">
        <v>74</v>
      </c>
      <c r="F2115" s="187">
        <v>0</v>
      </c>
      <c r="G2115" s="187">
        <v>72</v>
      </c>
    </row>
    <row r="2116" spans="3:7" s="172" customFormat="1" ht="15" customHeight="1" x14ac:dyDescent="0.25">
      <c r="C2116" s="178">
        <v>40446</v>
      </c>
      <c r="D2116" s="187">
        <v>0</v>
      </c>
      <c r="E2116" s="187">
        <v>75</v>
      </c>
      <c r="F2116" s="187">
        <v>0</v>
      </c>
      <c r="G2116" s="187">
        <v>78</v>
      </c>
    </row>
    <row r="2117" spans="3:7" s="172" customFormat="1" ht="15" customHeight="1" x14ac:dyDescent="0.25">
      <c r="C2117" s="178">
        <v>40447</v>
      </c>
      <c r="D2117" s="187">
        <v>0</v>
      </c>
      <c r="E2117" s="187">
        <v>73</v>
      </c>
      <c r="F2117" s="187">
        <v>0</v>
      </c>
      <c r="G2117" s="187">
        <v>64</v>
      </c>
    </row>
    <row r="2118" spans="3:7" s="172" customFormat="1" ht="15" customHeight="1" x14ac:dyDescent="0.25">
      <c r="C2118" s="178">
        <v>40448</v>
      </c>
      <c r="D2118" s="187">
        <v>0</v>
      </c>
      <c r="E2118" s="187">
        <v>78</v>
      </c>
      <c r="F2118" s="187">
        <v>0.04</v>
      </c>
      <c r="G2118" s="187">
        <v>60</v>
      </c>
    </row>
    <row r="2119" spans="3:7" s="172" customFormat="1" ht="15" customHeight="1" x14ac:dyDescent="0.25">
      <c r="C2119" s="178">
        <v>40449</v>
      </c>
      <c r="D2119" s="187">
        <v>0</v>
      </c>
      <c r="E2119" s="187">
        <v>81</v>
      </c>
      <c r="F2119" s="187">
        <v>0.68</v>
      </c>
      <c r="G2119" s="187">
        <v>69</v>
      </c>
    </row>
    <row r="2120" spans="3:7" s="172" customFormat="1" ht="15" customHeight="1" x14ac:dyDescent="0.25">
      <c r="C2120" s="178">
        <v>40450</v>
      </c>
      <c r="D2120" s="187">
        <v>0</v>
      </c>
      <c r="E2120" s="187">
        <v>73</v>
      </c>
      <c r="F2120" s="187">
        <v>0</v>
      </c>
      <c r="G2120" s="187">
        <v>75</v>
      </c>
    </row>
    <row r="2121" spans="3:7" s="172" customFormat="1" ht="15" customHeight="1" x14ac:dyDescent="0.25">
      <c r="C2121" s="178">
        <v>40451</v>
      </c>
      <c r="D2121" s="187">
        <v>0</v>
      </c>
      <c r="E2121" s="187">
        <v>65</v>
      </c>
      <c r="F2121" s="187">
        <v>0</v>
      </c>
      <c r="G2121" s="187">
        <v>73</v>
      </c>
    </row>
    <row r="2122" spans="3:7" s="172" customFormat="1" ht="15" customHeight="1" x14ac:dyDescent="0.25">
      <c r="C2122" s="178">
        <v>40452</v>
      </c>
      <c r="D2122" s="187">
        <v>0</v>
      </c>
      <c r="E2122" s="187">
        <v>65</v>
      </c>
      <c r="F2122" s="187">
        <v>0.35</v>
      </c>
      <c r="G2122" s="187">
        <v>71</v>
      </c>
    </row>
    <row r="2123" spans="3:7" s="172" customFormat="1" ht="15" customHeight="1" x14ac:dyDescent="0.25">
      <c r="C2123" s="178">
        <v>40453</v>
      </c>
      <c r="D2123" s="187">
        <v>0</v>
      </c>
      <c r="E2123" s="187">
        <v>65</v>
      </c>
      <c r="F2123" s="187">
        <v>0</v>
      </c>
      <c r="G2123" s="187">
        <v>59</v>
      </c>
    </row>
    <row r="2124" spans="3:7" s="172" customFormat="1" ht="15" customHeight="1" x14ac:dyDescent="0.25">
      <c r="C2124" s="178">
        <v>40454</v>
      </c>
      <c r="D2124" s="187">
        <v>0</v>
      </c>
      <c r="E2124" s="187">
        <v>65</v>
      </c>
      <c r="F2124" s="187">
        <v>0</v>
      </c>
      <c r="G2124" s="187">
        <v>53</v>
      </c>
    </row>
    <row r="2125" spans="3:7" s="172" customFormat="1" ht="15" customHeight="1" x14ac:dyDescent="0.25">
      <c r="C2125" s="178">
        <v>40455</v>
      </c>
      <c r="D2125" s="187">
        <v>0</v>
      </c>
      <c r="E2125" s="187">
        <v>65</v>
      </c>
      <c r="F2125" s="187">
        <v>0.51</v>
      </c>
      <c r="G2125" s="187">
        <v>56</v>
      </c>
    </row>
    <row r="2126" spans="3:7" s="172" customFormat="1" ht="15" customHeight="1" x14ac:dyDescent="0.25">
      <c r="C2126" s="178">
        <v>40456</v>
      </c>
      <c r="D2126" s="187">
        <v>0</v>
      </c>
      <c r="E2126" s="187">
        <v>66</v>
      </c>
      <c r="F2126" s="187">
        <v>0.09</v>
      </c>
      <c r="G2126" s="187">
        <v>56</v>
      </c>
    </row>
    <row r="2127" spans="3:7" s="172" customFormat="1" ht="15" customHeight="1" x14ac:dyDescent="0.25">
      <c r="C2127" s="178">
        <v>40457</v>
      </c>
      <c r="D2127" s="187">
        <v>0</v>
      </c>
      <c r="E2127" s="187">
        <v>69</v>
      </c>
      <c r="F2127" s="187">
        <v>1.29</v>
      </c>
      <c r="G2127" s="187">
        <v>56</v>
      </c>
    </row>
    <row r="2128" spans="3:7" s="172" customFormat="1" ht="15" customHeight="1" x14ac:dyDescent="0.25">
      <c r="C2128" s="178">
        <v>40458</v>
      </c>
      <c r="D2128" s="187">
        <v>0</v>
      </c>
      <c r="E2128" s="187">
        <v>65</v>
      </c>
      <c r="F2128" s="187">
        <v>0</v>
      </c>
      <c r="G2128" s="187">
        <v>58</v>
      </c>
    </row>
    <row r="2129" spans="3:7" s="172" customFormat="1" ht="15" customHeight="1" x14ac:dyDescent="0.25">
      <c r="C2129" s="178">
        <v>40459</v>
      </c>
      <c r="D2129" s="187">
        <v>0</v>
      </c>
      <c r="E2129" s="187">
        <v>67</v>
      </c>
      <c r="F2129" s="187">
        <v>0</v>
      </c>
      <c r="G2129" s="187">
        <v>63</v>
      </c>
    </row>
    <row r="2130" spans="3:7" s="172" customFormat="1" ht="15" customHeight="1" x14ac:dyDescent="0.25">
      <c r="C2130" s="178">
        <v>40460</v>
      </c>
      <c r="D2130" s="187">
        <v>0</v>
      </c>
      <c r="E2130" s="187">
        <v>68</v>
      </c>
      <c r="F2130" s="187">
        <v>0</v>
      </c>
      <c r="G2130" s="187">
        <v>56</v>
      </c>
    </row>
    <row r="2131" spans="3:7" s="172" customFormat="1" ht="15" customHeight="1" x14ac:dyDescent="0.25">
      <c r="C2131" s="178">
        <v>40461</v>
      </c>
      <c r="D2131" s="187">
        <v>0</v>
      </c>
      <c r="E2131" s="187">
        <v>68</v>
      </c>
      <c r="F2131" s="187">
        <v>0</v>
      </c>
      <c r="G2131" s="187">
        <v>56</v>
      </c>
    </row>
    <row r="2132" spans="3:7" s="172" customFormat="1" ht="15" customHeight="1" x14ac:dyDescent="0.25">
      <c r="C2132" s="178">
        <v>40462</v>
      </c>
      <c r="D2132" s="187">
        <v>0</v>
      </c>
      <c r="E2132" s="187">
        <v>74</v>
      </c>
      <c r="F2132" s="187">
        <v>0</v>
      </c>
      <c r="G2132" s="187">
        <v>62</v>
      </c>
    </row>
    <row r="2133" spans="3:7" s="172" customFormat="1" ht="15" customHeight="1" x14ac:dyDescent="0.25">
      <c r="C2133" s="178">
        <v>40463</v>
      </c>
      <c r="D2133" s="187">
        <v>0</v>
      </c>
      <c r="E2133" s="187">
        <v>80</v>
      </c>
      <c r="F2133" s="187">
        <v>0.05</v>
      </c>
      <c r="G2133" s="187">
        <v>56</v>
      </c>
    </row>
    <row r="2134" spans="3:7" s="172" customFormat="1" ht="15" customHeight="1" x14ac:dyDescent="0.25">
      <c r="C2134" s="178">
        <v>40464</v>
      </c>
      <c r="D2134" s="187">
        <v>0</v>
      </c>
      <c r="E2134" s="187">
        <v>79</v>
      </c>
      <c r="F2134" s="187">
        <v>0</v>
      </c>
      <c r="G2134" s="187">
        <v>53</v>
      </c>
    </row>
    <row r="2135" spans="3:7" s="172" customFormat="1" ht="15" customHeight="1" x14ac:dyDescent="0.25">
      <c r="C2135" s="178">
        <v>40465</v>
      </c>
      <c r="D2135" s="187">
        <v>0</v>
      </c>
      <c r="E2135" s="187">
        <v>75</v>
      </c>
      <c r="F2135" s="187">
        <v>0.26</v>
      </c>
      <c r="G2135" s="187">
        <v>53</v>
      </c>
    </row>
    <row r="2136" spans="3:7" s="172" customFormat="1" ht="15" customHeight="1" x14ac:dyDescent="0.25">
      <c r="C2136" s="178">
        <v>40466</v>
      </c>
      <c r="D2136" s="187">
        <v>0</v>
      </c>
      <c r="E2136" s="187">
        <v>68</v>
      </c>
      <c r="F2136" s="187">
        <v>1.18</v>
      </c>
      <c r="G2136" s="187">
        <v>51</v>
      </c>
    </row>
    <row r="2137" spans="3:7" s="172" customFormat="1" ht="15" customHeight="1" x14ac:dyDescent="0.25">
      <c r="C2137" s="178">
        <v>40467</v>
      </c>
      <c r="D2137" s="187">
        <v>0</v>
      </c>
      <c r="E2137" s="187">
        <v>61</v>
      </c>
      <c r="F2137" s="187">
        <v>0</v>
      </c>
      <c r="G2137" s="187">
        <v>51</v>
      </c>
    </row>
    <row r="2138" spans="3:7" s="172" customFormat="1" ht="15" customHeight="1" x14ac:dyDescent="0.25">
      <c r="C2138" s="178">
        <v>40468</v>
      </c>
      <c r="D2138" s="187">
        <v>0.05</v>
      </c>
      <c r="E2138" s="187">
        <v>59</v>
      </c>
      <c r="F2138" s="187">
        <v>0</v>
      </c>
      <c r="G2138" s="187">
        <v>56</v>
      </c>
    </row>
    <row r="2139" spans="3:7" s="172" customFormat="1" ht="15" customHeight="1" x14ac:dyDescent="0.25">
      <c r="C2139" s="178">
        <v>40469</v>
      </c>
      <c r="D2139" s="187">
        <v>0</v>
      </c>
      <c r="E2139" s="187">
        <v>61</v>
      </c>
      <c r="F2139" s="187">
        <v>0</v>
      </c>
      <c r="G2139" s="187">
        <v>54</v>
      </c>
    </row>
    <row r="2140" spans="3:7" s="172" customFormat="1" ht="15" customHeight="1" x14ac:dyDescent="0.25">
      <c r="C2140" s="178">
        <v>40470</v>
      </c>
      <c r="D2140" s="187">
        <v>0</v>
      </c>
      <c r="E2140" s="187">
        <v>64</v>
      </c>
      <c r="F2140" s="187">
        <v>0</v>
      </c>
      <c r="G2140" s="187">
        <v>51</v>
      </c>
    </row>
    <row r="2141" spans="3:7" s="172" customFormat="1" ht="15" customHeight="1" x14ac:dyDescent="0.25">
      <c r="C2141" s="178">
        <v>40471</v>
      </c>
      <c r="D2141" s="187">
        <v>0</v>
      </c>
      <c r="E2141" s="187">
        <v>61</v>
      </c>
      <c r="F2141" s="187">
        <v>0</v>
      </c>
      <c r="G2141" s="187">
        <v>54</v>
      </c>
    </row>
    <row r="2142" spans="3:7" s="172" customFormat="1" ht="15" customHeight="1" x14ac:dyDescent="0.25">
      <c r="C2142" s="178">
        <v>40472</v>
      </c>
      <c r="D2142" s="187">
        <v>0.01</v>
      </c>
      <c r="E2142" s="187">
        <v>67</v>
      </c>
      <c r="F2142" s="187">
        <v>0.02</v>
      </c>
      <c r="G2142" s="187">
        <v>53</v>
      </c>
    </row>
    <row r="2143" spans="3:7" s="172" customFormat="1" ht="15" customHeight="1" x14ac:dyDescent="0.25">
      <c r="C2143" s="178">
        <v>40473</v>
      </c>
      <c r="D2143" s="187">
        <v>0</v>
      </c>
      <c r="E2143" s="187">
        <v>62</v>
      </c>
      <c r="F2143" s="187">
        <v>0</v>
      </c>
      <c r="G2143" s="187">
        <v>46</v>
      </c>
    </row>
    <row r="2144" spans="3:7" s="172" customFormat="1" ht="15" customHeight="1" x14ac:dyDescent="0.25">
      <c r="C2144" s="178">
        <v>40474</v>
      </c>
      <c r="D2144" s="187">
        <v>0.27</v>
      </c>
      <c r="E2144" s="187">
        <v>62</v>
      </c>
      <c r="F2144" s="187">
        <v>0</v>
      </c>
      <c r="G2144" s="187">
        <v>50</v>
      </c>
    </row>
    <row r="2145" spans="3:7" s="172" customFormat="1" ht="15" customHeight="1" x14ac:dyDescent="0.25">
      <c r="C2145" s="178">
        <v>40475</v>
      </c>
      <c r="D2145" s="187">
        <v>0.37</v>
      </c>
      <c r="E2145" s="187">
        <v>66</v>
      </c>
      <c r="F2145" s="187">
        <v>0.01</v>
      </c>
      <c r="G2145" s="187">
        <v>48</v>
      </c>
    </row>
    <row r="2146" spans="3:7" s="172" customFormat="1" ht="15" customHeight="1" x14ac:dyDescent="0.25">
      <c r="C2146" s="178">
        <v>40476</v>
      </c>
      <c r="D2146" s="187">
        <v>0</v>
      </c>
      <c r="E2146" s="187">
        <v>63</v>
      </c>
      <c r="F2146" s="187">
        <v>0.01</v>
      </c>
      <c r="G2146" s="187">
        <v>58</v>
      </c>
    </row>
    <row r="2147" spans="3:7" s="172" customFormat="1" ht="15" customHeight="1" x14ac:dyDescent="0.25">
      <c r="C2147" s="178">
        <v>40477</v>
      </c>
      <c r="D2147" s="187">
        <v>0</v>
      </c>
      <c r="E2147" s="187">
        <v>62</v>
      </c>
      <c r="F2147" s="187">
        <v>0</v>
      </c>
      <c r="G2147" s="187">
        <v>67</v>
      </c>
    </row>
    <row r="2148" spans="3:7" s="172" customFormat="1" ht="15" customHeight="1" x14ac:dyDescent="0.25">
      <c r="C2148" s="178">
        <v>40478</v>
      </c>
      <c r="D2148" s="187">
        <v>0</v>
      </c>
      <c r="E2148" s="187">
        <v>59</v>
      </c>
      <c r="F2148" s="187">
        <v>0.13</v>
      </c>
      <c r="G2148" s="187">
        <v>68</v>
      </c>
    </row>
    <row r="2149" spans="3:7" s="172" customFormat="1" ht="15" customHeight="1" x14ac:dyDescent="0.25">
      <c r="C2149" s="178">
        <v>40479</v>
      </c>
      <c r="D2149" s="187">
        <v>0</v>
      </c>
      <c r="E2149" s="187">
        <v>62</v>
      </c>
      <c r="F2149" s="187">
        <v>0</v>
      </c>
      <c r="G2149" s="187">
        <v>67</v>
      </c>
    </row>
    <row r="2150" spans="3:7" s="172" customFormat="1" ht="15" customHeight="1" x14ac:dyDescent="0.25">
      <c r="C2150" s="178">
        <v>40480</v>
      </c>
      <c r="D2150" s="187">
        <v>0.08</v>
      </c>
      <c r="E2150" s="187">
        <v>59</v>
      </c>
      <c r="F2150" s="187">
        <v>0</v>
      </c>
      <c r="G2150" s="187">
        <v>51</v>
      </c>
    </row>
    <row r="2151" spans="3:7" s="172" customFormat="1" ht="15" customHeight="1" x14ac:dyDescent="0.25">
      <c r="C2151" s="178">
        <v>40481</v>
      </c>
      <c r="D2151" s="187">
        <v>0.06</v>
      </c>
      <c r="E2151" s="187">
        <v>58</v>
      </c>
      <c r="F2151" s="187">
        <v>0</v>
      </c>
      <c r="G2151" s="187">
        <v>49</v>
      </c>
    </row>
    <row r="2152" spans="3:7" s="172" customFormat="1" ht="15" customHeight="1" x14ac:dyDescent="0.25">
      <c r="C2152" s="178">
        <v>40482</v>
      </c>
      <c r="D2152" s="187">
        <v>0</v>
      </c>
      <c r="E2152" s="187">
        <v>59</v>
      </c>
      <c r="F2152" s="187">
        <v>0</v>
      </c>
      <c r="G2152" s="187">
        <v>48</v>
      </c>
    </row>
    <row r="2153" spans="3:7" s="172" customFormat="1" ht="15" customHeight="1" x14ac:dyDescent="0.25">
      <c r="C2153" s="178">
        <v>40483</v>
      </c>
      <c r="D2153" s="187">
        <v>0</v>
      </c>
      <c r="E2153" s="187">
        <v>62</v>
      </c>
      <c r="F2153" s="187">
        <v>0</v>
      </c>
      <c r="G2153" s="187">
        <v>43</v>
      </c>
    </row>
    <row r="2154" spans="3:7" s="172" customFormat="1" ht="15" customHeight="1" x14ac:dyDescent="0.25">
      <c r="C2154" s="178">
        <v>40484</v>
      </c>
      <c r="D2154" s="187">
        <v>0</v>
      </c>
      <c r="E2154" s="187">
        <v>63</v>
      </c>
      <c r="F2154" s="187">
        <v>0</v>
      </c>
      <c r="G2154" s="187">
        <v>43</v>
      </c>
    </row>
    <row r="2155" spans="3:7" s="172" customFormat="1" ht="15" customHeight="1" x14ac:dyDescent="0.25">
      <c r="C2155" s="178">
        <v>40485</v>
      </c>
      <c r="D2155" s="187">
        <v>0</v>
      </c>
      <c r="E2155" s="187">
        <v>65</v>
      </c>
      <c r="F2155" s="187">
        <v>0</v>
      </c>
      <c r="G2155" s="187">
        <v>42</v>
      </c>
    </row>
    <row r="2156" spans="3:7" s="172" customFormat="1" ht="15" customHeight="1" x14ac:dyDescent="0.25">
      <c r="C2156" s="178">
        <v>40486</v>
      </c>
      <c r="D2156" s="187">
        <v>0</v>
      </c>
      <c r="E2156" s="187">
        <v>68</v>
      </c>
      <c r="F2156" s="187">
        <v>0.78</v>
      </c>
      <c r="G2156" s="187">
        <v>46</v>
      </c>
    </row>
    <row r="2157" spans="3:7" s="172" customFormat="1" ht="15" customHeight="1" x14ac:dyDescent="0.25">
      <c r="C2157" s="178">
        <v>40487</v>
      </c>
      <c r="D2157" s="187">
        <v>0</v>
      </c>
      <c r="E2157" s="187">
        <v>60</v>
      </c>
      <c r="F2157" s="187">
        <v>0.38</v>
      </c>
      <c r="G2157" s="187">
        <v>55</v>
      </c>
    </row>
    <row r="2158" spans="3:7" s="172" customFormat="1" ht="15" customHeight="1" x14ac:dyDescent="0.25">
      <c r="C2158" s="178">
        <v>40488</v>
      </c>
      <c r="D2158" s="187">
        <v>0</v>
      </c>
      <c r="E2158" s="187">
        <v>61</v>
      </c>
      <c r="F2158" s="187">
        <v>0</v>
      </c>
      <c r="G2158" s="187">
        <v>46</v>
      </c>
    </row>
    <row r="2159" spans="3:7" s="172" customFormat="1" ht="15" customHeight="1" x14ac:dyDescent="0.25">
      <c r="C2159" s="178">
        <v>40489</v>
      </c>
      <c r="D2159" s="187">
        <v>0.39</v>
      </c>
      <c r="E2159" s="187">
        <v>57</v>
      </c>
      <c r="F2159" s="187">
        <v>0.14000000000000001</v>
      </c>
      <c r="G2159" s="187">
        <v>41</v>
      </c>
    </row>
    <row r="2160" spans="3:7" s="172" customFormat="1" ht="15" customHeight="1" x14ac:dyDescent="0.25">
      <c r="C2160" s="178">
        <v>40490</v>
      </c>
      <c r="D2160" s="187">
        <v>0</v>
      </c>
      <c r="E2160" s="187">
        <v>55</v>
      </c>
      <c r="F2160" s="187">
        <v>0.43</v>
      </c>
      <c r="G2160" s="187">
        <v>43</v>
      </c>
    </row>
    <row r="2161" spans="3:7" s="172" customFormat="1" ht="15" customHeight="1" x14ac:dyDescent="0.25">
      <c r="C2161" s="178">
        <v>40491</v>
      </c>
      <c r="D2161" s="187">
        <v>0</v>
      </c>
      <c r="E2161" s="187">
        <v>54</v>
      </c>
      <c r="F2161" s="187">
        <v>0.06</v>
      </c>
      <c r="G2161" s="187">
        <v>50</v>
      </c>
    </row>
    <row r="2162" spans="3:7" s="172" customFormat="1" ht="15" customHeight="1" x14ac:dyDescent="0.25">
      <c r="C2162" s="178">
        <v>40492</v>
      </c>
      <c r="D2162" s="187">
        <v>0.02</v>
      </c>
      <c r="E2162" s="187">
        <v>57</v>
      </c>
      <c r="F2162" s="187">
        <v>7.0000000000000007E-2</v>
      </c>
      <c r="G2162" s="187">
        <v>45</v>
      </c>
    </row>
    <row r="2163" spans="3:7" s="172" customFormat="1" ht="15" customHeight="1" x14ac:dyDescent="0.25">
      <c r="C2163" s="178">
        <v>40493</v>
      </c>
      <c r="D2163" s="187">
        <v>0</v>
      </c>
      <c r="E2163" s="187">
        <v>58</v>
      </c>
      <c r="F2163" s="187">
        <v>0</v>
      </c>
      <c r="G2163" s="187">
        <v>45</v>
      </c>
    </row>
    <row r="2164" spans="3:7" s="172" customFormat="1" ht="15" customHeight="1" x14ac:dyDescent="0.25">
      <c r="C2164" s="178">
        <v>40494</v>
      </c>
      <c r="D2164" s="187">
        <v>0</v>
      </c>
      <c r="E2164" s="187">
        <v>56</v>
      </c>
      <c r="F2164" s="187">
        <v>0</v>
      </c>
      <c r="G2164" s="187">
        <v>48</v>
      </c>
    </row>
    <row r="2165" spans="3:7" s="172" customFormat="1" ht="15" customHeight="1" x14ac:dyDescent="0.25">
      <c r="C2165" s="178">
        <v>40495</v>
      </c>
      <c r="D2165" s="187">
        <v>0</v>
      </c>
      <c r="E2165" s="187">
        <v>59</v>
      </c>
      <c r="F2165" s="187">
        <v>0</v>
      </c>
      <c r="G2165" s="187">
        <v>51</v>
      </c>
    </row>
    <row r="2166" spans="3:7" s="172" customFormat="1" ht="15" customHeight="1" x14ac:dyDescent="0.25">
      <c r="C2166" s="178">
        <v>40496</v>
      </c>
      <c r="D2166" s="187">
        <v>0</v>
      </c>
      <c r="E2166" s="187">
        <v>65</v>
      </c>
      <c r="F2166" s="187">
        <v>0</v>
      </c>
      <c r="G2166" s="187">
        <v>47</v>
      </c>
    </row>
    <row r="2167" spans="3:7" s="172" customFormat="1" ht="15" customHeight="1" x14ac:dyDescent="0.25">
      <c r="C2167" s="178">
        <v>40497</v>
      </c>
      <c r="D2167" s="187">
        <v>0</v>
      </c>
      <c r="E2167" s="187">
        <v>68</v>
      </c>
      <c r="F2167" s="187">
        <v>0</v>
      </c>
      <c r="G2167" s="187">
        <v>50</v>
      </c>
    </row>
    <row r="2168" spans="3:7" s="172" customFormat="1" ht="15" customHeight="1" x14ac:dyDescent="0.25">
      <c r="C2168" s="178">
        <v>40498</v>
      </c>
      <c r="D2168" s="187">
        <v>0</v>
      </c>
      <c r="E2168" s="187">
        <v>61</v>
      </c>
      <c r="F2168" s="187">
        <v>0.04</v>
      </c>
      <c r="G2168" s="187">
        <v>51</v>
      </c>
    </row>
    <row r="2169" spans="3:7" s="172" customFormat="1" ht="15" customHeight="1" x14ac:dyDescent="0.25">
      <c r="C2169" s="178">
        <v>40499</v>
      </c>
      <c r="D2169" s="187">
        <v>0</v>
      </c>
      <c r="E2169" s="187">
        <v>57</v>
      </c>
      <c r="F2169" s="187">
        <v>0.9</v>
      </c>
      <c r="G2169" s="187">
        <v>57</v>
      </c>
    </row>
    <row r="2170" spans="3:7" s="172" customFormat="1" ht="15" customHeight="1" x14ac:dyDescent="0.25">
      <c r="C2170" s="178">
        <v>40500</v>
      </c>
      <c r="D2170" s="187">
        <v>0</v>
      </c>
      <c r="E2170" s="187">
        <v>53</v>
      </c>
      <c r="F2170" s="187">
        <v>0</v>
      </c>
      <c r="G2170" s="187">
        <v>48</v>
      </c>
    </row>
    <row r="2171" spans="3:7" s="172" customFormat="1" ht="15" customHeight="1" x14ac:dyDescent="0.25">
      <c r="C2171" s="178">
        <v>40501</v>
      </c>
      <c r="D2171" s="187">
        <v>0</v>
      </c>
      <c r="E2171" s="187">
        <v>53</v>
      </c>
      <c r="F2171" s="187">
        <v>0</v>
      </c>
      <c r="G2171" s="187">
        <v>40</v>
      </c>
    </row>
    <row r="2172" spans="3:7" s="172" customFormat="1" ht="15" customHeight="1" x14ac:dyDescent="0.25">
      <c r="C2172" s="178">
        <v>40502</v>
      </c>
      <c r="D2172" s="187">
        <v>0.72</v>
      </c>
      <c r="E2172" s="187">
        <v>50</v>
      </c>
      <c r="F2172" s="187">
        <v>0</v>
      </c>
      <c r="G2172" s="187">
        <v>44</v>
      </c>
    </row>
    <row r="2173" spans="3:7" s="172" customFormat="1" ht="15" customHeight="1" x14ac:dyDescent="0.25">
      <c r="C2173" s="178">
        <v>40503</v>
      </c>
      <c r="D2173" s="187">
        <v>0.2</v>
      </c>
      <c r="E2173" s="187">
        <v>50</v>
      </c>
      <c r="F2173" s="187">
        <v>0</v>
      </c>
      <c r="G2173" s="187">
        <v>36</v>
      </c>
    </row>
    <row r="2174" spans="3:7" s="172" customFormat="1" ht="15" customHeight="1" x14ac:dyDescent="0.25">
      <c r="C2174" s="178">
        <v>40504</v>
      </c>
      <c r="D2174" s="187">
        <v>0.01</v>
      </c>
      <c r="E2174" s="187">
        <v>53</v>
      </c>
      <c r="F2174" s="187">
        <v>0</v>
      </c>
      <c r="G2174" s="187">
        <v>47</v>
      </c>
    </row>
    <row r="2175" spans="3:7" s="172" customFormat="1" ht="15" customHeight="1" x14ac:dyDescent="0.25">
      <c r="C2175" s="178">
        <v>40505</v>
      </c>
      <c r="D2175" s="187">
        <v>0.24</v>
      </c>
      <c r="E2175" s="187">
        <v>49</v>
      </c>
      <c r="F2175" s="187">
        <v>0</v>
      </c>
      <c r="G2175" s="187">
        <v>57</v>
      </c>
    </row>
    <row r="2176" spans="3:7" s="172" customFormat="1" ht="15" customHeight="1" x14ac:dyDescent="0.25">
      <c r="C2176" s="178">
        <v>40506</v>
      </c>
      <c r="D2176" s="187">
        <v>0</v>
      </c>
      <c r="E2176" s="187">
        <v>44</v>
      </c>
      <c r="F2176" s="187">
        <v>0</v>
      </c>
      <c r="G2176" s="187">
        <v>43</v>
      </c>
    </row>
    <row r="2177" spans="3:7" s="172" customFormat="1" ht="15" customHeight="1" x14ac:dyDescent="0.25">
      <c r="C2177" s="178">
        <v>40507</v>
      </c>
      <c r="D2177" s="187">
        <v>0</v>
      </c>
      <c r="E2177" s="187">
        <v>45</v>
      </c>
      <c r="F2177" s="187">
        <v>0</v>
      </c>
      <c r="G2177" s="187">
        <v>36</v>
      </c>
    </row>
    <row r="2178" spans="3:7" s="172" customFormat="1" ht="15" customHeight="1" x14ac:dyDescent="0.25">
      <c r="C2178" s="178">
        <v>40508</v>
      </c>
      <c r="D2178" s="187">
        <v>0</v>
      </c>
      <c r="E2178" s="187">
        <v>45</v>
      </c>
      <c r="F2178" s="187">
        <v>0.16</v>
      </c>
      <c r="G2178" s="187">
        <v>41</v>
      </c>
    </row>
    <row r="2179" spans="3:7" s="172" customFormat="1" ht="15" customHeight="1" x14ac:dyDescent="0.25">
      <c r="C2179" s="178">
        <v>40509</v>
      </c>
      <c r="D2179" s="187">
        <v>0.44</v>
      </c>
      <c r="E2179" s="187">
        <v>51</v>
      </c>
      <c r="F2179" s="187">
        <v>0</v>
      </c>
      <c r="G2179" s="187">
        <v>38</v>
      </c>
    </row>
    <row r="2180" spans="3:7" s="172" customFormat="1" ht="15" customHeight="1" x14ac:dyDescent="0.25">
      <c r="C2180" s="178">
        <v>40510</v>
      </c>
      <c r="D2180" s="187">
        <v>0</v>
      </c>
      <c r="E2180" s="187">
        <v>48</v>
      </c>
      <c r="F2180" s="187">
        <v>0</v>
      </c>
      <c r="G2180" s="187">
        <v>37</v>
      </c>
    </row>
    <row r="2181" spans="3:7" s="172" customFormat="1" ht="15" customHeight="1" x14ac:dyDescent="0.25">
      <c r="C2181" s="178">
        <v>40511</v>
      </c>
      <c r="D2181" s="187">
        <v>0</v>
      </c>
      <c r="E2181" s="187">
        <v>46</v>
      </c>
      <c r="F2181" s="187">
        <v>0</v>
      </c>
      <c r="G2181" s="187">
        <v>41</v>
      </c>
    </row>
    <row r="2182" spans="3:7" s="172" customFormat="1" ht="15" customHeight="1" x14ac:dyDescent="0.25">
      <c r="C2182" s="178">
        <v>40512</v>
      </c>
      <c r="D2182" s="187">
        <v>0</v>
      </c>
      <c r="E2182" s="187">
        <v>46</v>
      </c>
      <c r="F2182" s="187">
        <v>0</v>
      </c>
      <c r="G2182" s="187">
        <v>42</v>
      </c>
    </row>
    <row r="2183" spans="3:7" s="172" customFormat="1" ht="15" customHeight="1" x14ac:dyDescent="0.25">
      <c r="C2183" s="178">
        <v>40513</v>
      </c>
      <c r="D2183" s="187">
        <v>0</v>
      </c>
      <c r="E2183" s="187">
        <v>47</v>
      </c>
      <c r="F2183" s="187">
        <v>0.38</v>
      </c>
      <c r="G2183" s="187">
        <v>51</v>
      </c>
    </row>
    <row r="2184" spans="3:7" s="172" customFormat="1" ht="15" customHeight="1" x14ac:dyDescent="0.25">
      <c r="C2184" s="178">
        <v>40514</v>
      </c>
      <c r="D2184" s="187">
        <v>0</v>
      </c>
      <c r="E2184" s="187">
        <v>49</v>
      </c>
      <c r="F2184" s="187">
        <v>0</v>
      </c>
      <c r="G2184" s="187">
        <v>44</v>
      </c>
    </row>
    <row r="2185" spans="3:7" s="172" customFormat="1" ht="15" customHeight="1" x14ac:dyDescent="0.25">
      <c r="C2185" s="178">
        <v>40515</v>
      </c>
      <c r="D2185" s="187">
        <v>0</v>
      </c>
      <c r="E2185" s="187">
        <v>52</v>
      </c>
      <c r="F2185" s="187">
        <v>0</v>
      </c>
      <c r="G2185" s="187">
        <v>38</v>
      </c>
    </row>
    <row r="2186" spans="3:7" s="172" customFormat="1" ht="15" customHeight="1" x14ac:dyDescent="0.25">
      <c r="C2186" s="178">
        <v>40516</v>
      </c>
      <c r="D2186" s="187">
        <v>0.02</v>
      </c>
      <c r="E2186" s="187">
        <v>55</v>
      </c>
      <c r="F2186" s="187">
        <v>0</v>
      </c>
      <c r="G2186" s="187">
        <v>38</v>
      </c>
    </row>
    <row r="2187" spans="3:7" s="172" customFormat="1" ht="15" customHeight="1" x14ac:dyDescent="0.25">
      <c r="C2187" s="178">
        <v>40517</v>
      </c>
      <c r="D2187" s="187">
        <v>0.37</v>
      </c>
      <c r="E2187" s="187">
        <v>56</v>
      </c>
      <c r="F2187" s="187">
        <v>0</v>
      </c>
      <c r="G2187" s="187">
        <v>33</v>
      </c>
    </row>
    <row r="2188" spans="3:7" s="172" customFormat="1" ht="15" customHeight="1" x14ac:dyDescent="0.25">
      <c r="C2188" s="178">
        <v>40518</v>
      </c>
      <c r="D2188" s="187">
        <v>0.04</v>
      </c>
      <c r="E2188" s="187">
        <v>56</v>
      </c>
      <c r="F2188" s="187">
        <v>0</v>
      </c>
      <c r="G2188" s="187">
        <v>31</v>
      </c>
    </row>
    <row r="2189" spans="3:7" s="172" customFormat="1" ht="15" customHeight="1" x14ac:dyDescent="0.25">
      <c r="C2189" s="178">
        <v>40519</v>
      </c>
      <c r="D2189" s="187">
        <v>0</v>
      </c>
      <c r="E2189" s="187">
        <v>52</v>
      </c>
      <c r="F2189" s="187">
        <v>0</v>
      </c>
      <c r="G2189" s="187">
        <v>33</v>
      </c>
    </row>
    <row r="2190" spans="3:7" s="172" customFormat="1" ht="15" customHeight="1" x14ac:dyDescent="0.25">
      <c r="C2190" s="178">
        <v>40520</v>
      </c>
      <c r="D2190" s="187">
        <v>0.82</v>
      </c>
      <c r="E2190" s="187">
        <v>54</v>
      </c>
      <c r="F2190" s="187">
        <v>0</v>
      </c>
      <c r="G2190" s="187">
        <v>30</v>
      </c>
    </row>
    <row r="2191" spans="3:7" s="172" customFormat="1" ht="15" customHeight="1" x14ac:dyDescent="0.25">
      <c r="C2191" s="178">
        <v>40521</v>
      </c>
      <c r="D2191" s="187">
        <v>0</v>
      </c>
      <c r="E2191" s="187">
        <v>57</v>
      </c>
      <c r="F2191" s="187">
        <v>0</v>
      </c>
      <c r="G2191" s="187">
        <v>24</v>
      </c>
    </row>
    <row r="2192" spans="3:7" s="172" customFormat="1" ht="15" customHeight="1" x14ac:dyDescent="0.25">
      <c r="C2192" s="178">
        <v>40522</v>
      </c>
      <c r="D2192" s="187">
        <v>0</v>
      </c>
      <c r="E2192" s="187">
        <v>58</v>
      </c>
      <c r="F2192" s="187">
        <v>0</v>
      </c>
      <c r="G2192" s="187">
        <v>21</v>
      </c>
    </row>
    <row r="2193" spans="3:7" s="172" customFormat="1" ht="15" customHeight="1" x14ac:dyDescent="0.25">
      <c r="C2193" s="178">
        <v>40523</v>
      </c>
      <c r="D2193" s="187">
        <v>0</v>
      </c>
      <c r="E2193" s="187">
        <v>56</v>
      </c>
      <c r="F2193" s="187">
        <v>0</v>
      </c>
      <c r="G2193" s="187">
        <v>37</v>
      </c>
    </row>
    <row r="2194" spans="3:7" s="172" customFormat="1" ht="15" customHeight="1" x14ac:dyDescent="0.25">
      <c r="C2194" s="178">
        <v>40524</v>
      </c>
      <c r="D2194" s="187">
        <v>0</v>
      </c>
      <c r="E2194" s="187">
        <v>55</v>
      </c>
      <c r="F2194" s="187">
        <v>1.1499999999999999</v>
      </c>
      <c r="G2194" s="187">
        <v>42</v>
      </c>
    </row>
    <row r="2195" spans="3:7" s="172" customFormat="1" ht="15" customHeight="1" x14ac:dyDescent="0.25">
      <c r="C2195" s="178">
        <v>40525</v>
      </c>
      <c r="D2195" s="187">
        <v>0</v>
      </c>
      <c r="E2195" s="187">
        <v>55</v>
      </c>
      <c r="F2195" s="187">
        <v>0.17</v>
      </c>
      <c r="G2195" s="187">
        <v>47</v>
      </c>
    </row>
    <row r="2196" spans="3:7" s="172" customFormat="1" ht="15" customHeight="1" x14ac:dyDescent="0.25">
      <c r="C2196" s="178">
        <v>40526</v>
      </c>
      <c r="D2196" s="187">
        <v>0.18</v>
      </c>
      <c r="E2196" s="187">
        <v>56</v>
      </c>
      <c r="F2196" s="187">
        <v>0</v>
      </c>
      <c r="G2196" s="187">
        <v>29</v>
      </c>
    </row>
    <row r="2197" spans="3:7" s="172" customFormat="1" ht="15" customHeight="1" x14ac:dyDescent="0.25">
      <c r="C2197" s="178">
        <v>40527</v>
      </c>
      <c r="D2197" s="187">
        <v>0</v>
      </c>
      <c r="E2197" s="187">
        <v>49</v>
      </c>
      <c r="F2197" s="187">
        <v>0</v>
      </c>
      <c r="G2197" s="187">
        <v>21</v>
      </c>
    </row>
    <row r="2198" spans="3:7" s="172" customFormat="1" ht="15" customHeight="1" x14ac:dyDescent="0.25">
      <c r="C2198" s="178">
        <v>40528</v>
      </c>
      <c r="D2198" s="187">
        <v>0.04</v>
      </c>
      <c r="E2198" s="187">
        <v>47</v>
      </c>
      <c r="F2198" s="187">
        <v>0</v>
      </c>
      <c r="G2198" s="187">
        <v>27</v>
      </c>
    </row>
    <row r="2199" spans="3:7" s="172" customFormat="1" ht="15" customHeight="1" x14ac:dyDescent="0.25">
      <c r="C2199" s="178">
        <v>40529</v>
      </c>
      <c r="D2199" s="187">
        <v>0.69</v>
      </c>
      <c r="E2199" s="187">
        <v>53</v>
      </c>
      <c r="F2199" s="187">
        <v>0</v>
      </c>
      <c r="G2199" s="187">
        <v>29</v>
      </c>
    </row>
    <row r="2200" spans="3:7" s="172" customFormat="1" ht="15" customHeight="1" x14ac:dyDescent="0.25">
      <c r="C2200" s="178">
        <v>40530</v>
      </c>
      <c r="D2200" s="187">
        <v>0.34</v>
      </c>
      <c r="E2200" s="187">
        <v>58</v>
      </c>
      <c r="F2200" s="187">
        <v>0</v>
      </c>
      <c r="G2200" s="187">
        <v>31</v>
      </c>
    </row>
    <row r="2201" spans="3:7" s="172" customFormat="1" ht="15" customHeight="1" x14ac:dyDescent="0.25">
      <c r="C2201" s="178">
        <v>40531</v>
      </c>
      <c r="D2201" s="187">
        <v>1.37</v>
      </c>
      <c r="E2201" s="187">
        <v>55</v>
      </c>
      <c r="F2201" s="187">
        <v>0</v>
      </c>
      <c r="G2201" s="187">
        <v>31</v>
      </c>
    </row>
    <row r="2202" spans="3:7" s="172" customFormat="1" ht="15" customHeight="1" x14ac:dyDescent="0.25">
      <c r="C2202" s="178">
        <v>40532</v>
      </c>
      <c r="D2202" s="187">
        <v>0</v>
      </c>
      <c r="E2202" s="187">
        <v>51</v>
      </c>
      <c r="F2202" s="187">
        <v>0.19</v>
      </c>
      <c r="G2202" s="187">
        <v>30</v>
      </c>
    </row>
    <row r="2203" spans="3:7" s="172" customFormat="1" ht="15" customHeight="1" x14ac:dyDescent="0.25">
      <c r="C2203" s="178">
        <v>40533</v>
      </c>
      <c r="D2203" s="187">
        <v>0.14000000000000001</v>
      </c>
      <c r="E2203" s="187">
        <v>53</v>
      </c>
      <c r="F2203" s="187">
        <v>0.01</v>
      </c>
      <c r="G2203" s="187">
        <v>34</v>
      </c>
    </row>
    <row r="2204" spans="3:7" s="172" customFormat="1" ht="15" customHeight="1" x14ac:dyDescent="0.25">
      <c r="C2204" s="178">
        <v>40534</v>
      </c>
      <c r="D2204" s="187">
        <v>0.16</v>
      </c>
      <c r="E2204" s="187">
        <v>52</v>
      </c>
      <c r="F2204" s="187">
        <v>0.03</v>
      </c>
      <c r="G2204" s="187">
        <v>36</v>
      </c>
    </row>
    <row r="2205" spans="3:7" s="172" customFormat="1" ht="15" customHeight="1" x14ac:dyDescent="0.25">
      <c r="C2205" s="178">
        <v>40535</v>
      </c>
      <c r="D2205" s="187">
        <v>0</v>
      </c>
      <c r="E2205" s="187">
        <v>48</v>
      </c>
      <c r="F2205" s="187">
        <v>7.0000000000000007E-2</v>
      </c>
      <c r="G2205" s="187">
        <v>36</v>
      </c>
    </row>
    <row r="2206" spans="3:7" s="172" customFormat="1" ht="15" customHeight="1" x14ac:dyDescent="0.25">
      <c r="C2206" s="178">
        <v>40536</v>
      </c>
      <c r="D2206" s="187">
        <v>0</v>
      </c>
      <c r="E2206" s="187">
        <v>50</v>
      </c>
      <c r="F2206" s="187">
        <v>0</v>
      </c>
      <c r="G2206" s="187">
        <v>33</v>
      </c>
    </row>
    <row r="2207" spans="3:7" s="172" customFormat="1" ht="15" customHeight="1" x14ac:dyDescent="0.25">
      <c r="C2207" s="178">
        <v>40537</v>
      </c>
      <c r="D2207" s="187">
        <v>0.83</v>
      </c>
      <c r="E2207" s="187">
        <v>52</v>
      </c>
      <c r="F2207" s="187">
        <v>0</v>
      </c>
      <c r="G2207" s="187">
        <v>27</v>
      </c>
    </row>
    <row r="2208" spans="3:7" s="172" customFormat="1" ht="15" customHeight="1" x14ac:dyDescent="0.25">
      <c r="C2208" s="178">
        <v>40538</v>
      </c>
      <c r="D2208" s="187">
        <v>0.01</v>
      </c>
      <c r="E2208" s="187">
        <v>52</v>
      </c>
      <c r="F2208" s="187">
        <v>0.91</v>
      </c>
      <c r="G2208" s="187">
        <v>28</v>
      </c>
    </row>
    <row r="2209" spans="3:7" s="172" customFormat="1" ht="15" customHeight="1" x14ac:dyDescent="0.25">
      <c r="C2209" s="178">
        <v>40539</v>
      </c>
      <c r="D2209" s="187">
        <v>0</v>
      </c>
      <c r="E2209" s="187">
        <v>50</v>
      </c>
      <c r="F2209" s="187">
        <v>0.1</v>
      </c>
      <c r="G2209" s="187">
        <v>25</v>
      </c>
    </row>
    <row r="2210" spans="3:7" s="172" customFormat="1" ht="15" customHeight="1" x14ac:dyDescent="0.25">
      <c r="C2210" s="178">
        <v>40540</v>
      </c>
      <c r="D2210" s="187">
        <v>0.9</v>
      </c>
      <c r="E2210" s="187">
        <v>53</v>
      </c>
      <c r="F2210" s="187">
        <v>0</v>
      </c>
      <c r="G2210" s="187">
        <v>27</v>
      </c>
    </row>
    <row r="2211" spans="3:7" s="172" customFormat="1" ht="15" customHeight="1" x14ac:dyDescent="0.25">
      <c r="C2211" s="178">
        <v>40541</v>
      </c>
      <c r="D2211" s="187">
        <v>0.09</v>
      </c>
      <c r="E2211" s="187">
        <v>51</v>
      </c>
      <c r="F2211" s="187">
        <v>0</v>
      </c>
      <c r="G2211" s="187">
        <v>34</v>
      </c>
    </row>
    <row r="2212" spans="3:7" s="172" customFormat="1" ht="15" customHeight="1" x14ac:dyDescent="0.25">
      <c r="C2212" s="178">
        <v>40542</v>
      </c>
      <c r="D2212" s="187">
        <v>0</v>
      </c>
      <c r="E2212" s="187">
        <v>47</v>
      </c>
      <c r="F2212" s="187">
        <v>0</v>
      </c>
      <c r="G2212" s="187">
        <v>36</v>
      </c>
    </row>
    <row r="2213" spans="3:7" s="172" customFormat="1" ht="15" customHeight="1" x14ac:dyDescent="0.25">
      <c r="C2213" s="178">
        <v>40543</v>
      </c>
      <c r="D2213" s="187">
        <v>0</v>
      </c>
      <c r="E2213" s="187">
        <v>44</v>
      </c>
      <c r="F2213" s="187">
        <v>0</v>
      </c>
      <c r="G2213" s="187">
        <v>39</v>
      </c>
    </row>
    <row r="2214" spans="3:7" s="172" customFormat="1" ht="15" customHeight="1" x14ac:dyDescent="0.25">
      <c r="C2214" s="178">
        <v>40544</v>
      </c>
      <c r="D2214" s="187">
        <v>0.09</v>
      </c>
      <c r="E2214" s="187">
        <v>50</v>
      </c>
      <c r="F2214" s="187">
        <v>0</v>
      </c>
      <c r="G2214" s="187">
        <v>46</v>
      </c>
    </row>
    <row r="2215" spans="3:7" s="172" customFormat="1" ht="15" customHeight="1" x14ac:dyDescent="0.25">
      <c r="C2215" s="178">
        <v>40545</v>
      </c>
      <c r="D2215" s="187">
        <v>0.35</v>
      </c>
      <c r="E2215" s="187">
        <v>50</v>
      </c>
      <c r="F2215" s="187">
        <v>0.15</v>
      </c>
      <c r="G2215" s="187">
        <v>45</v>
      </c>
    </row>
    <row r="2216" spans="3:7" s="172" customFormat="1" ht="15" customHeight="1" x14ac:dyDescent="0.25">
      <c r="C2216" s="178">
        <v>40546</v>
      </c>
      <c r="D2216" s="187">
        <v>0</v>
      </c>
      <c r="E2216" s="187">
        <v>49</v>
      </c>
      <c r="F2216" s="187">
        <v>0</v>
      </c>
      <c r="G2216" s="187">
        <v>34</v>
      </c>
    </row>
    <row r="2217" spans="3:7" s="172" customFormat="1" ht="15" customHeight="1" x14ac:dyDescent="0.25">
      <c r="C2217" s="178">
        <v>40547</v>
      </c>
      <c r="D2217" s="187">
        <v>0</v>
      </c>
      <c r="E2217" s="187">
        <v>46</v>
      </c>
      <c r="F2217" s="187">
        <v>0</v>
      </c>
      <c r="G2217" s="187">
        <v>32</v>
      </c>
    </row>
    <row r="2218" spans="3:7" s="172" customFormat="1" ht="15" customHeight="1" x14ac:dyDescent="0.25">
      <c r="C2218" s="178">
        <v>40548</v>
      </c>
      <c r="D2218" s="187">
        <v>0</v>
      </c>
      <c r="E2218" s="187">
        <v>47</v>
      </c>
      <c r="F2218" s="187">
        <v>0</v>
      </c>
      <c r="G2218" s="187">
        <v>34</v>
      </c>
    </row>
    <row r="2219" spans="3:7" s="172" customFormat="1" ht="15" customHeight="1" x14ac:dyDescent="0.25">
      <c r="C2219" s="178">
        <v>40549</v>
      </c>
      <c r="D2219" s="187">
        <v>0</v>
      </c>
      <c r="E2219" s="187">
        <v>45</v>
      </c>
      <c r="F2219" s="187">
        <v>0</v>
      </c>
      <c r="G2219" s="187">
        <v>27</v>
      </c>
    </row>
    <row r="2220" spans="3:7" s="172" customFormat="1" ht="15" customHeight="1" x14ac:dyDescent="0.25">
      <c r="C2220" s="178">
        <v>40550</v>
      </c>
      <c r="D2220" s="187">
        <v>0</v>
      </c>
      <c r="E2220" s="187">
        <v>43</v>
      </c>
      <c r="F2220" s="187">
        <v>0.02</v>
      </c>
      <c r="G2220" s="187">
        <v>29</v>
      </c>
    </row>
    <row r="2221" spans="3:7" s="172" customFormat="1" ht="15" customHeight="1" x14ac:dyDescent="0.25">
      <c r="C2221" s="178">
        <v>40551</v>
      </c>
      <c r="D2221" s="187">
        <v>0</v>
      </c>
      <c r="E2221" s="187">
        <v>46</v>
      </c>
      <c r="F2221" s="187">
        <v>0.16</v>
      </c>
      <c r="G2221" s="187">
        <v>30</v>
      </c>
    </row>
    <row r="2222" spans="3:7" s="172" customFormat="1" ht="15" customHeight="1" x14ac:dyDescent="0.25">
      <c r="C2222" s="178">
        <v>40552</v>
      </c>
      <c r="D2222" s="187">
        <v>0</v>
      </c>
      <c r="E2222" s="187">
        <v>44</v>
      </c>
      <c r="F2222" s="187">
        <v>0.13</v>
      </c>
      <c r="G2222" s="187">
        <v>30</v>
      </c>
    </row>
    <row r="2223" spans="3:7" s="172" customFormat="1" ht="15" customHeight="1" x14ac:dyDescent="0.25">
      <c r="C2223" s="178">
        <v>40553</v>
      </c>
      <c r="D2223" s="187">
        <v>0</v>
      </c>
      <c r="E2223" s="187">
        <v>43</v>
      </c>
      <c r="F2223" s="187">
        <v>0</v>
      </c>
      <c r="G2223" s="187">
        <v>29</v>
      </c>
    </row>
    <row r="2224" spans="3:7" s="172" customFormat="1" ht="15" customHeight="1" x14ac:dyDescent="0.25">
      <c r="C2224" s="178">
        <v>40554</v>
      </c>
      <c r="D2224" s="187">
        <v>0.04</v>
      </c>
      <c r="E2224" s="187">
        <v>46</v>
      </c>
      <c r="F2224" s="187">
        <v>0</v>
      </c>
      <c r="G2224" s="187">
        <v>26</v>
      </c>
    </row>
    <row r="2225" spans="3:7" s="172" customFormat="1" ht="15" customHeight="1" x14ac:dyDescent="0.25">
      <c r="C2225" s="178">
        <v>40555</v>
      </c>
      <c r="D2225" s="187">
        <v>0</v>
      </c>
      <c r="E2225" s="187">
        <v>52</v>
      </c>
      <c r="F2225" s="187">
        <v>1.4</v>
      </c>
      <c r="G2225" s="187">
        <v>32</v>
      </c>
    </row>
    <row r="2226" spans="3:7" s="172" customFormat="1" ht="15" customHeight="1" x14ac:dyDescent="0.25">
      <c r="C2226" s="178">
        <v>40556</v>
      </c>
      <c r="D2226" s="187">
        <v>0.15</v>
      </c>
      <c r="E2226" s="187">
        <v>51</v>
      </c>
      <c r="F2226" s="187">
        <v>0</v>
      </c>
      <c r="G2226" s="187">
        <v>26</v>
      </c>
    </row>
    <row r="2227" spans="3:7" s="172" customFormat="1" ht="15" customHeight="1" x14ac:dyDescent="0.25">
      <c r="C2227" s="178">
        <v>40557</v>
      </c>
      <c r="D2227" s="187">
        <v>0</v>
      </c>
      <c r="E2227" s="187">
        <v>55</v>
      </c>
      <c r="F2227" s="187">
        <v>0</v>
      </c>
      <c r="G2227" s="187">
        <v>22</v>
      </c>
    </row>
    <row r="2228" spans="3:7" s="172" customFormat="1" ht="15" customHeight="1" x14ac:dyDescent="0.25">
      <c r="C2228" s="178">
        <v>40558</v>
      </c>
      <c r="D2228" s="187">
        <v>0</v>
      </c>
      <c r="E2228" s="187">
        <v>55</v>
      </c>
      <c r="F2228" s="187">
        <v>0</v>
      </c>
      <c r="G2228" s="187">
        <v>24</v>
      </c>
    </row>
    <row r="2229" spans="3:7" s="172" customFormat="1" ht="15" customHeight="1" x14ac:dyDescent="0.25">
      <c r="C2229" s="178">
        <v>40559</v>
      </c>
      <c r="D2229" s="187">
        <v>0</v>
      </c>
      <c r="E2229" s="187">
        <v>52</v>
      </c>
      <c r="F2229" s="187">
        <v>0</v>
      </c>
      <c r="G2229" s="187">
        <v>28</v>
      </c>
    </row>
    <row r="2230" spans="3:7" s="172" customFormat="1" ht="15" customHeight="1" x14ac:dyDescent="0.25">
      <c r="C2230" s="178">
        <v>40560</v>
      </c>
      <c r="D2230" s="187">
        <v>0</v>
      </c>
      <c r="E2230" s="187">
        <v>53</v>
      </c>
      <c r="F2230" s="187">
        <v>0</v>
      </c>
      <c r="G2230" s="187">
        <v>18</v>
      </c>
    </row>
    <row r="2231" spans="3:7" s="172" customFormat="1" ht="15" customHeight="1" x14ac:dyDescent="0.25">
      <c r="C2231" s="178">
        <v>40561</v>
      </c>
      <c r="D2231" s="187">
        <v>0</v>
      </c>
      <c r="E2231" s="187">
        <v>53</v>
      </c>
      <c r="F2231" s="187">
        <v>0.95</v>
      </c>
      <c r="G2231" s="187">
        <v>29</v>
      </c>
    </row>
    <row r="2232" spans="3:7" s="172" customFormat="1" ht="15" customHeight="1" x14ac:dyDescent="0.25">
      <c r="C2232" s="178">
        <v>40562</v>
      </c>
      <c r="D2232" s="187">
        <v>0</v>
      </c>
      <c r="E2232" s="187">
        <v>55</v>
      </c>
      <c r="F2232" s="187">
        <v>0.19</v>
      </c>
      <c r="G2232" s="187">
        <v>36</v>
      </c>
    </row>
    <row r="2233" spans="3:7" s="172" customFormat="1" ht="15" customHeight="1" x14ac:dyDescent="0.25">
      <c r="C2233" s="178">
        <v>40563</v>
      </c>
      <c r="D2233" s="187">
        <v>0</v>
      </c>
      <c r="E2233" s="187">
        <v>54</v>
      </c>
      <c r="F2233" s="187">
        <v>0</v>
      </c>
      <c r="G2233" s="187">
        <v>29</v>
      </c>
    </row>
    <row r="2234" spans="3:7" s="172" customFormat="1" ht="15" customHeight="1" x14ac:dyDescent="0.25">
      <c r="C2234" s="178">
        <v>40564</v>
      </c>
      <c r="D2234" s="187">
        <v>0</v>
      </c>
      <c r="E2234" s="187">
        <v>52</v>
      </c>
      <c r="F2234" s="187">
        <v>0.23</v>
      </c>
      <c r="G2234" s="187">
        <v>26</v>
      </c>
    </row>
    <row r="2235" spans="3:7" s="172" customFormat="1" ht="15" customHeight="1" x14ac:dyDescent="0.25">
      <c r="C2235" s="178">
        <v>40565</v>
      </c>
      <c r="D2235" s="187">
        <v>0</v>
      </c>
      <c r="E2235" s="187">
        <v>56</v>
      </c>
      <c r="F2235" s="187">
        <v>0</v>
      </c>
      <c r="G2235" s="187">
        <v>22</v>
      </c>
    </row>
    <row r="2236" spans="3:7" s="172" customFormat="1" ht="15" customHeight="1" x14ac:dyDescent="0.25">
      <c r="C2236" s="178">
        <v>40566</v>
      </c>
      <c r="D2236" s="187">
        <v>0</v>
      </c>
      <c r="E2236" s="187">
        <v>55</v>
      </c>
      <c r="F2236" s="187">
        <v>0</v>
      </c>
      <c r="G2236" s="187">
        <v>15</v>
      </c>
    </row>
    <row r="2237" spans="3:7" s="172" customFormat="1" ht="15" customHeight="1" x14ac:dyDescent="0.25">
      <c r="C2237" s="178">
        <v>40567</v>
      </c>
      <c r="D2237" s="187">
        <v>0</v>
      </c>
      <c r="E2237" s="187">
        <v>53</v>
      </c>
      <c r="F2237" s="187">
        <v>0</v>
      </c>
      <c r="G2237" s="187">
        <v>6</v>
      </c>
    </row>
    <row r="2238" spans="3:7" s="172" customFormat="1" ht="15" customHeight="1" x14ac:dyDescent="0.25">
      <c r="C2238" s="178">
        <v>40568</v>
      </c>
      <c r="D2238" s="187">
        <v>0</v>
      </c>
      <c r="E2238" s="187">
        <v>56</v>
      </c>
      <c r="F2238" s="187">
        <v>0.05</v>
      </c>
      <c r="G2238" s="187">
        <v>22</v>
      </c>
    </row>
    <row r="2239" spans="3:7" s="172" customFormat="1" ht="15" customHeight="1" x14ac:dyDescent="0.25">
      <c r="C2239" s="178">
        <v>40569</v>
      </c>
      <c r="D2239" s="187">
        <v>0</v>
      </c>
      <c r="E2239" s="187">
        <v>56</v>
      </c>
      <c r="F2239" s="187">
        <v>0.05</v>
      </c>
      <c r="G2239" s="187">
        <v>25</v>
      </c>
    </row>
    <row r="2240" spans="3:7" s="172" customFormat="1" ht="15" customHeight="1" x14ac:dyDescent="0.25">
      <c r="C2240" s="178">
        <v>40570</v>
      </c>
      <c r="D2240" s="187">
        <v>0</v>
      </c>
      <c r="E2240" s="187">
        <v>53</v>
      </c>
      <c r="F2240" s="187">
        <v>0.68</v>
      </c>
      <c r="G2240" s="187">
        <v>30</v>
      </c>
    </row>
    <row r="2241" spans="3:7" s="172" customFormat="1" ht="15" customHeight="1" x14ac:dyDescent="0.25">
      <c r="C2241" s="178">
        <v>40571</v>
      </c>
      <c r="D2241" s="187">
        <v>0</v>
      </c>
      <c r="E2241" s="187">
        <v>50</v>
      </c>
      <c r="F2241" s="187">
        <v>0</v>
      </c>
      <c r="G2241" s="187">
        <v>26</v>
      </c>
    </row>
    <row r="2242" spans="3:7" s="172" customFormat="1" ht="15" customHeight="1" x14ac:dyDescent="0.25">
      <c r="C2242" s="178">
        <v>40572</v>
      </c>
      <c r="D2242" s="187">
        <v>0.06</v>
      </c>
      <c r="E2242" s="187">
        <v>53</v>
      </c>
      <c r="F2242" s="187">
        <v>0</v>
      </c>
      <c r="G2242" s="187">
        <v>32</v>
      </c>
    </row>
    <row r="2243" spans="3:7" s="172" customFormat="1" ht="15" customHeight="1" x14ac:dyDescent="0.25">
      <c r="C2243" s="178">
        <v>40573</v>
      </c>
      <c r="D2243" s="187">
        <v>0.25</v>
      </c>
      <c r="E2243" s="187">
        <v>52</v>
      </c>
      <c r="F2243" s="187">
        <v>0</v>
      </c>
      <c r="G2243" s="187">
        <v>31</v>
      </c>
    </row>
    <row r="2244" spans="3:7" s="172" customFormat="1" ht="15" customHeight="1" x14ac:dyDescent="0.25">
      <c r="C2244" s="178">
        <v>40574</v>
      </c>
      <c r="D2244" s="187">
        <v>0</v>
      </c>
      <c r="E2244" s="187">
        <v>49</v>
      </c>
      <c r="F2244" s="187">
        <v>0</v>
      </c>
      <c r="G2244" s="187">
        <v>21</v>
      </c>
    </row>
    <row r="2245" spans="3:7" s="172" customFormat="1" ht="15" customHeight="1" x14ac:dyDescent="0.25">
      <c r="C2245" s="178">
        <v>40575</v>
      </c>
      <c r="D2245" s="187">
        <v>0</v>
      </c>
      <c r="E2245" s="187">
        <v>54</v>
      </c>
      <c r="F2245" s="187">
        <v>0.45</v>
      </c>
      <c r="G2245" s="187">
        <v>19</v>
      </c>
    </row>
    <row r="2246" spans="3:7" s="172" customFormat="1" ht="15" customHeight="1" x14ac:dyDescent="0.25">
      <c r="C2246" s="178">
        <v>40576</v>
      </c>
      <c r="D2246" s="187">
        <v>0</v>
      </c>
      <c r="E2246" s="187">
        <v>55</v>
      </c>
      <c r="F2246" s="187">
        <v>0.86</v>
      </c>
      <c r="G2246" s="187">
        <v>28</v>
      </c>
    </row>
    <row r="2247" spans="3:7" s="172" customFormat="1" ht="15" customHeight="1" x14ac:dyDescent="0.25">
      <c r="C2247" s="178">
        <v>40577</v>
      </c>
      <c r="D2247" s="187">
        <v>0</v>
      </c>
      <c r="E2247" s="187">
        <v>51</v>
      </c>
      <c r="F2247" s="187">
        <v>0</v>
      </c>
      <c r="G2247" s="187">
        <v>24</v>
      </c>
    </row>
    <row r="2248" spans="3:7" s="172" customFormat="1" ht="15" customHeight="1" x14ac:dyDescent="0.25">
      <c r="C2248" s="178">
        <v>40578</v>
      </c>
      <c r="D2248" s="187">
        <v>0</v>
      </c>
      <c r="E2248" s="187">
        <v>54</v>
      </c>
      <c r="F2248" s="187">
        <v>0</v>
      </c>
      <c r="G2248" s="187">
        <v>25</v>
      </c>
    </row>
    <row r="2249" spans="3:7" s="172" customFormat="1" ht="15" customHeight="1" x14ac:dyDescent="0.25">
      <c r="C2249" s="178">
        <v>40579</v>
      </c>
      <c r="D2249" s="187">
        <v>0</v>
      </c>
      <c r="E2249" s="187">
        <v>60</v>
      </c>
      <c r="F2249" s="187">
        <v>0</v>
      </c>
      <c r="G2249" s="187">
        <v>30</v>
      </c>
    </row>
    <row r="2250" spans="3:7" s="172" customFormat="1" ht="15" customHeight="1" x14ac:dyDescent="0.25">
      <c r="C2250" s="178">
        <v>40580</v>
      </c>
      <c r="D2250" s="187">
        <v>0</v>
      </c>
      <c r="E2250" s="187">
        <v>64</v>
      </c>
      <c r="F2250" s="187">
        <v>0</v>
      </c>
      <c r="G2250" s="187">
        <v>39</v>
      </c>
    </row>
    <row r="2251" spans="3:7" s="172" customFormat="1" ht="15" customHeight="1" x14ac:dyDescent="0.25">
      <c r="C2251" s="178">
        <v>40581</v>
      </c>
      <c r="D2251" s="187">
        <v>0</v>
      </c>
      <c r="E2251" s="187">
        <v>57</v>
      </c>
      <c r="F2251" s="187">
        <v>0.02</v>
      </c>
      <c r="G2251" s="187">
        <v>36</v>
      </c>
    </row>
    <row r="2252" spans="3:7" s="172" customFormat="1" ht="15" customHeight="1" x14ac:dyDescent="0.25">
      <c r="C2252" s="178">
        <v>40582</v>
      </c>
      <c r="D2252" s="187">
        <v>0</v>
      </c>
      <c r="E2252" s="187">
        <v>55</v>
      </c>
      <c r="F2252" s="187">
        <v>0.27</v>
      </c>
      <c r="G2252" s="187">
        <v>28</v>
      </c>
    </row>
    <row r="2253" spans="3:7" s="172" customFormat="1" ht="15" customHeight="1" x14ac:dyDescent="0.25">
      <c r="C2253" s="178">
        <v>40583</v>
      </c>
      <c r="D2253" s="187">
        <v>0</v>
      </c>
      <c r="E2253" s="187">
        <v>51</v>
      </c>
      <c r="F2253" s="187">
        <v>0</v>
      </c>
      <c r="G2253" s="187">
        <v>22</v>
      </c>
    </row>
    <row r="2254" spans="3:7" s="172" customFormat="1" ht="15" customHeight="1" x14ac:dyDescent="0.25">
      <c r="C2254" s="178">
        <v>40584</v>
      </c>
      <c r="D2254" s="187">
        <v>0</v>
      </c>
      <c r="E2254" s="187">
        <v>52</v>
      </c>
      <c r="F2254" s="187">
        <v>0</v>
      </c>
      <c r="G2254" s="187">
        <v>24</v>
      </c>
    </row>
    <row r="2255" spans="3:7" s="172" customFormat="1" ht="15" customHeight="1" x14ac:dyDescent="0.25">
      <c r="C2255" s="178">
        <v>40585</v>
      </c>
      <c r="D2255" s="187">
        <v>0</v>
      </c>
      <c r="E2255" s="187">
        <v>53</v>
      </c>
      <c r="F2255" s="187">
        <v>0</v>
      </c>
      <c r="G2255" s="187">
        <v>21</v>
      </c>
    </row>
    <row r="2256" spans="3:7" s="172" customFormat="1" ht="15" customHeight="1" x14ac:dyDescent="0.25">
      <c r="C2256" s="178">
        <v>40586</v>
      </c>
      <c r="D2256" s="187">
        <v>0</v>
      </c>
      <c r="E2256" s="187">
        <v>55</v>
      </c>
      <c r="F2256" s="187">
        <v>0</v>
      </c>
      <c r="G2256" s="187">
        <v>30</v>
      </c>
    </row>
    <row r="2257" spans="3:7" s="172" customFormat="1" ht="15" customHeight="1" x14ac:dyDescent="0.25">
      <c r="C2257" s="178">
        <v>40587</v>
      </c>
      <c r="D2257" s="187">
        <v>0</v>
      </c>
      <c r="E2257" s="187">
        <v>50</v>
      </c>
      <c r="F2257" s="187">
        <v>0</v>
      </c>
      <c r="G2257" s="187">
        <v>30</v>
      </c>
    </row>
    <row r="2258" spans="3:7" s="172" customFormat="1" ht="15" customHeight="1" x14ac:dyDescent="0.25">
      <c r="C2258" s="178">
        <v>40588</v>
      </c>
      <c r="D2258" s="187">
        <v>0.12</v>
      </c>
      <c r="E2258" s="187">
        <v>54</v>
      </c>
      <c r="F2258" s="187">
        <v>0</v>
      </c>
      <c r="G2258" s="187">
        <v>44</v>
      </c>
    </row>
    <row r="2259" spans="3:7" s="172" customFormat="1" ht="15" customHeight="1" x14ac:dyDescent="0.25">
      <c r="C2259" s="178">
        <v>40589</v>
      </c>
      <c r="D2259" s="187">
        <v>0.43</v>
      </c>
      <c r="E2259" s="187">
        <v>57</v>
      </c>
      <c r="F2259" s="187">
        <v>0</v>
      </c>
      <c r="G2259" s="187">
        <v>28</v>
      </c>
    </row>
    <row r="2260" spans="3:7" s="172" customFormat="1" ht="15" customHeight="1" x14ac:dyDescent="0.25">
      <c r="C2260" s="178">
        <v>40590</v>
      </c>
      <c r="D2260" s="187">
        <v>0.76</v>
      </c>
      <c r="E2260" s="187">
        <v>49</v>
      </c>
      <c r="F2260" s="187">
        <v>0</v>
      </c>
      <c r="G2260" s="187">
        <v>30</v>
      </c>
    </row>
    <row r="2261" spans="3:7" s="172" customFormat="1" ht="15" customHeight="1" x14ac:dyDescent="0.25">
      <c r="C2261" s="178">
        <v>40591</v>
      </c>
      <c r="D2261" s="187">
        <v>0.8</v>
      </c>
      <c r="E2261" s="187">
        <v>48</v>
      </c>
      <c r="F2261" s="187">
        <v>0</v>
      </c>
      <c r="G2261" s="187">
        <v>48</v>
      </c>
    </row>
    <row r="2262" spans="3:7" s="172" customFormat="1" ht="15" customHeight="1" x14ac:dyDescent="0.25">
      <c r="C2262" s="178">
        <v>40592</v>
      </c>
      <c r="D2262" s="187">
        <v>0.89</v>
      </c>
      <c r="E2262" s="187">
        <v>43</v>
      </c>
      <c r="F2262" s="187">
        <v>0.05</v>
      </c>
      <c r="G2262" s="187">
        <v>49</v>
      </c>
    </row>
    <row r="2263" spans="3:7" s="172" customFormat="1" ht="15" customHeight="1" x14ac:dyDescent="0.25">
      <c r="C2263" s="178">
        <v>40593</v>
      </c>
      <c r="D2263" s="187">
        <v>0.83</v>
      </c>
      <c r="E2263" s="187">
        <v>43</v>
      </c>
      <c r="F2263" s="187">
        <v>0</v>
      </c>
      <c r="G2263" s="187">
        <v>33</v>
      </c>
    </row>
    <row r="2264" spans="3:7" s="172" customFormat="1" ht="15" customHeight="1" x14ac:dyDescent="0.25">
      <c r="C2264" s="178">
        <v>40594</v>
      </c>
      <c r="D2264" s="187">
        <v>0</v>
      </c>
      <c r="E2264" s="187">
        <v>45</v>
      </c>
      <c r="F2264" s="187">
        <v>0</v>
      </c>
      <c r="G2264" s="187">
        <v>27</v>
      </c>
    </row>
    <row r="2265" spans="3:7" s="172" customFormat="1" ht="15" customHeight="1" x14ac:dyDescent="0.25">
      <c r="C2265" s="178">
        <v>40595</v>
      </c>
      <c r="D2265" s="187">
        <v>0</v>
      </c>
      <c r="E2265" s="187">
        <v>46</v>
      </c>
      <c r="F2265" s="187">
        <v>0.08</v>
      </c>
      <c r="G2265" s="187">
        <v>22</v>
      </c>
    </row>
    <row r="2266" spans="3:7" s="172" customFormat="1" ht="15" customHeight="1" x14ac:dyDescent="0.25">
      <c r="C2266" s="178">
        <v>40596</v>
      </c>
      <c r="D2266" s="187">
        <v>0</v>
      </c>
      <c r="E2266" s="187">
        <v>48</v>
      </c>
      <c r="F2266" s="187">
        <v>0</v>
      </c>
      <c r="G2266" s="187">
        <v>26</v>
      </c>
    </row>
    <row r="2267" spans="3:7" s="172" customFormat="1" ht="15" customHeight="1" x14ac:dyDescent="0.25">
      <c r="C2267" s="178">
        <v>40597</v>
      </c>
      <c r="D2267" s="187">
        <v>0</v>
      </c>
      <c r="E2267" s="187">
        <v>47</v>
      </c>
      <c r="F2267" s="187">
        <v>0</v>
      </c>
      <c r="G2267" s="187">
        <v>32</v>
      </c>
    </row>
    <row r="2268" spans="3:7" s="172" customFormat="1" ht="15" customHeight="1" x14ac:dyDescent="0.25">
      <c r="C2268" s="178">
        <v>40598</v>
      </c>
      <c r="D2268" s="187">
        <v>0.31</v>
      </c>
      <c r="E2268" s="187">
        <v>49</v>
      </c>
      <c r="F2268" s="187">
        <v>0</v>
      </c>
      <c r="G2268" s="187">
        <v>34</v>
      </c>
    </row>
    <row r="2269" spans="3:7" s="172" customFormat="1" ht="15" customHeight="1" x14ac:dyDescent="0.25">
      <c r="C2269" s="178">
        <v>40599</v>
      </c>
      <c r="D2269" s="187">
        <v>0.65</v>
      </c>
      <c r="E2269" s="187">
        <v>46</v>
      </c>
      <c r="F2269" s="187">
        <v>1.63</v>
      </c>
      <c r="G2269" s="187">
        <v>35</v>
      </c>
    </row>
    <row r="2270" spans="3:7" s="172" customFormat="1" ht="15" customHeight="1" x14ac:dyDescent="0.25">
      <c r="C2270" s="178">
        <v>40600</v>
      </c>
      <c r="D2270" s="187">
        <v>0</v>
      </c>
      <c r="E2270" s="187">
        <v>42</v>
      </c>
      <c r="F2270" s="187">
        <v>0</v>
      </c>
      <c r="G2270" s="187">
        <v>33</v>
      </c>
    </row>
    <row r="2271" spans="3:7" s="172" customFormat="1" ht="15" customHeight="1" x14ac:dyDescent="0.25">
      <c r="C2271" s="178">
        <v>40601</v>
      </c>
      <c r="D2271" s="187">
        <v>0</v>
      </c>
      <c r="E2271" s="187">
        <v>46</v>
      </c>
      <c r="F2271" s="187">
        <v>0.31</v>
      </c>
      <c r="G2271" s="187">
        <v>27</v>
      </c>
    </row>
    <row r="2272" spans="3:7" s="172" customFormat="1" ht="15" customHeight="1" x14ac:dyDescent="0.25">
      <c r="C2272" s="178">
        <v>40602</v>
      </c>
      <c r="D2272" s="187">
        <v>0</v>
      </c>
      <c r="E2272" s="187">
        <v>49</v>
      </c>
      <c r="F2272" s="187">
        <v>0.63</v>
      </c>
      <c r="G2272" s="187">
        <v>36</v>
      </c>
    </row>
    <row r="2273" spans="3:7" s="172" customFormat="1" ht="15" customHeight="1" x14ac:dyDescent="0.25">
      <c r="C2273" s="178">
        <v>40603</v>
      </c>
      <c r="D2273" s="187">
        <v>0.02</v>
      </c>
      <c r="E2273" s="187">
        <v>50</v>
      </c>
      <c r="F2273" s="187">
        <v>0</v>
      </c>
      <c r="G2273" s="187">
        <v>35</v>
      </c>
    </row>
    <row r="2274" spans="3:7" s="172" customFormat="1" ht="15" customHeight="1" x14ac:dyDescent="0.25">
      <c r="C2274" s="178">
        <v>40604</v>
      </c>
      <c r="D2274" s="187">
        <v>0.11</v>
      </c>
      <c r="E2274" s="187">
        <v>54</v>
      </c>
      <c r="F2274" s="187">
        <v>0</v>
      </c>
      <c r="G2274" s="187">
        <v>36</v>
      </c>
    </row>
    <row r="2275" spans="3:7" s="172" customFormat="1" ht="15" customHeight="1" x14ac:dyDescent="0.25">
      <c r="C2275" s="178">
        <v>40605</v>
      </c>
      <c r="D2275" s="187">
        <v>0</v>
      </c>
      <c r="E2275" s="187">
        <v>56</v>
      </c>
      <c r="F2275" s="187">
        <v>0</v>
      </c>
      <c r="G2275" s="187">
        <v>21</v>
      </c>
    </row>
    <row r="2276" spans="3:7" s="172" customFormat="1" ht="15" customHeight="1" x14ac:dyDescent="0.25">
      <c r="C2276" s="178">
        <v>40606</v>
      </c>
      <c r="D2276" s="187">
        <v>0</v>
      </c>
      <c r="E2276" s="187">
        <v>53</v>
      </c>
      <c r="F2276" s="187">
        <v>0</v>
      </c>
      <c r="G2276" s="187">
        <v>29</v>
      </c>
    </row>
    <row r="2277" spans="3:7" s="172" customFormat="1" ht="15" customHeight="1" x14ac:dyDescent="0.25">
      <c r="C2277" s="178">
        <v>40607</v>
      </c>
      <c r="D2277" s="187">
        <v>0.04</v>
      </c>
      <c r="E2277" s="187">
        <v>55</v>
      </c>
      <c r="F2277" s="187">
        <v>0</v>
      </c>
      <c r="G2277" s="187">
        <v>42</v>
      </c>
    </row>
    <row r="2278" spans="3:7" s="172" customFormat="1" ht="15" customHeight="1" x14ac:dyDescent="0.25">
      <c r="C2278" s="178">
        <v>40608</v>
      </c>
      <c r="D2278" s="187">
        <v>0.48</v>
      </c>
      <c r="E2278" s="187">
        <v>55</v>
      </c>
      <c r="F2278" s="187">
        <v>7.0000000000000007E-2</v>
      </c>
      <c r="G2278" s="187">
        <v>54</v>
      </c>
    </row>
    <row r="2279" spans="3:7" s="172" customFormat="1" ht="15" customHeight="1" x14ac:dyDescent="0.25">
      <c r="C2279" s="178">
        <v>40609</v>
      </c>
      <c r="D2279" s="187">
        <v>0</v>
      </c>
      <c r="E2279" s="187">
        <v>53</v>
      </c>
      <c r="F2279" s="187">
        <v>0.41</v>
      </c>
      <c r="G2279" s="187">
        <v>43</v>
      </c>
    </row>
    <row r="2280" spans="3:7" s="172" customFormat="1" ht="15" customHeight="1" x14ac:dyDescent="0.25">
      <c r="C2280" s="178">
        <v>40610</v>
      </c>
      <c r="D2280" s="187">
        <v>0</v>
      </c>
      <c r="E2280" s="187">
        <v>55</v>
      </c>
      <c r="F2280" s="187">
        <v>0</v>
      </c>
      <c r="G2280" s="187">
        <v>32</v>
      </c>
    </row>
    <row r="2281" spans="3:7" s="172" customFormat="1" ht="15" customHeight="1" x14ac:dyDescent="0.25">
      <c r="C2281" s="178">
        <v>40611</v>
      </c>
      <c r="D2281" s="187">
        <v>0</v>
      </c>
      <c r="E2281" s="187">
        <v>54</v>
      </c>
      <c r="F2281" s="187">
        <v>0</v>
      </c>
      <c r="G2281" s="187">
        <v>33</v>
      </c>
    </row>
    <row r="2282" spans="3:7" s="172" customFormat="1" ht="15" customHeight="1" x14ac:dyDescent="0.25">
      <c r="C2282" s="178">
        <v>40612</v>
      </c>
      <c r="D2282" s="187">
        <v>0.01</v>
      </c>
      <c r="E2282" s="187">
        <v>53</v>
      </c>
      <c r="F2282" s="187">
        <v>0.02</v>
      </c>
      <c r="G2282" s="187">
        <v>38</v>
      </c>
    </row>
    <row r="2283" spans="3:7" s="172" customFormat="1" ht="15" customHeight="1" x14ac:dyDescent="0.25">
      <c r="C2283" s="178">
        <v>40613</v>
      </c>
      <c r="D2283" s="187">
        <v>0</v>
      </c>
      <c r="E2283" s="187">
        <v>51</v>
      </c>
      <c r="F2283" s="187">
        <v>0.52</v>
      </c>
      <c r="G2283" s="187">
        <v>46</v>
      </c>
    </row>
    <row r="2284" spans="3:7" s="172" customFormat="1" ht="15" customHeight="1" x14ac:dyDescent="0.25">
      <c r="C2284" s="178">
        <v>40614</v>
      </c>
      <c r="D2284" s="187">
        <v>0</v>
      </c>
      <c r="E2284" s="187">
        <v>53</v>
      </c>
      <c r="F2284" s="187">
        <v>0</v>
      </c>
      <c r="G2284" s="187">
        <v>45</v>
      </c>
    </row>
    <row r="2285" spans="3:7" s="172" customFormat="1" ht="15" customHeight="1" x14ac:dyDescent="0.25">
      <c r="C2285" s="178">
        <v>40615</v>
      </c>
      <c r="D2285" s="187">
        <v>0.19</v>
      </c>
      <c r="E2285" s="187">
        <v>58</v>
      </c>
      <c r="F2285" s="187">
        <v>0</v>
      </c>
      <c r="G2285" s="187">
        <v>43</v>
      </c>
    </row>
    <row r="2286" spans="3:7" s="172" customFormat="1" ht="15" customHeight="1" x14ac:dyDescent="0.25">
      <c r="C2286" s="178">
        <v>40616</v>
      </c>
      <c r="D2286" s="187">
        <v>0.13</v>
      </c>
      <c r="E2286" s="187">
        <v>57</v>
      </c>
      <c r="F2286" s="187">
        <v>0</v>
      </c>
      <c r="G2286" s="187">
        <v>37</v>
      </c>
    </row>
    <row r="2287" spans="3:7" s="172" customFormat="1" ht="15" customHeight="1" x14ac:dyDescent="0.25">
      <c r="C2287" s="178">
        <v>40617</v>
      </c>
      <c r="D2287" s="187">
        <v>0.22</v>
      </c>
      <c r="E2287" s="187">
        <v>58</v>
      </c>
      <c r="F2287" s="187">
        <v>0</v>
      </c>
      <c r="G2287" s="187">
        <v>36</v>
      </c>
    </row>
    <row r="2288" spans="3:7" s="172" customFormat="1" ht="15" customHeight="1" x14ac:dyDescent="0.25">
      <c r="C2288" s="178">
        <v>40618</v>
      </c>
      <c r="D2288" s="187">
        <v>0.01</v>
      </c>
      <c r="E2288" s="187">
        <v>53</v>
      </c>
      <c r="F2288" s="187">
        <v>0.54</v>
      </c>
      <c r="G2288" s="187">
        <v>39</v>
      </c>
    </row>
    <row r="2289" spans="3:7" s="172" customFormat="1" ht="15" customHeight="1" x14ac:dyDescent="0.25">
      <c r="C2289" s="178">
        <v>40619</v>
      </c>
      <c r="D2289" s="187">
        <v>0.02</v>
      </c>
      <c r="E2289" s="187">
        <v>51</v>
      </c>
      <c r="F2289" s="187">
        <v>0</v>
      </c>
      <c r="G2289" s="187">
        <v>50</v>
      </c>
    </row>
    <row r="2290" spans="3:7" s="172" customFormat="1" ht="15" customHeight="1" x14ac:dyDescent="0.25">
      <c r="C2290" s="178">
        <v>40620</v>
      </c>
      <c r="D2290" s="187">
        <v>0.7</v>
      </c>
      <c r="E2290" s="187">
        <v>52</v>
      </c>
      <c r="F2290" s="187">
        <v>0</v>
      </c>
      <c r="G2290" s="187">
        <v>58</v>
      </c>
    </row>
    <row r="2291" spans="3:7" s="172" customFormat="1" ht="15" customHeight="1" x14ac:dyDescent="0.25">
      <c r="C2291" s="178">
        <v>40621</v>
      </c>
      <c r="D2291" s="187">
        <v>1.05</v>
      </c>
      <c r="E2291" s="187">
        <v>49</v>
      </c>
      <c r="F2291" s="187">
        <v>0</v>
      </c>
      <c r="G2291" s="187">
        <v>42</v>
      </c>
    </row>
    <row r="2292" spans="3:7" s="172" customFormat="1" ht="15" customHeight="1" x14ac:dyDescent="0.25">
      <c r="C2292" s="178">
        <v>40622</v>
      </c>
      <c r="D2292" s="187">
        <v>7.0000000000000007E-2</v>
      </c>
      <c r="E2292" s="187">
        <v>52</v>
      </c>
      <c r="F2292" s="187">
        <v>0</v>
      </c>
      <c r="G2292" s="187">
        <v>35</v>
      </c>
    </row>
    <row r="2293" spans="3:7" s="172" customFormat="1" ht="15" customHeight="1" x14ac:dyDescent="0.25">
      <c r="C2293" s="178">
        <v>40623</v>
      </c>
      <c r="D2293" s="187">
        <v>0.08</v>
      </c>
      <c r="E2293" s="187">
        <v>52</v>
      </c>
      <c r="F2293" s="187">
        <v>0.16</v>
      </c>
      <c r="G2293" s="187">
        <v>38</v>
      </c>
    </row>
    <row r="2294" spans="3:7" s="172" customFormat="1" ht="15" customHeight="1" x14ac:dyDescent="0.25">
      <c r="C2294" s="178">
        <v>40624</v>
      </c>
      <c r="D2294" s="187">
        <v>0.04</v>
      </c>
      <c r="E2294" s="187">
        <v>52</v>
      </c>
      <c r="F2294" s="187">
        <v>0</v>
      </c>
      <c r="G2294" s="187">
        <v>40</v>
      </c>
    </row>
    <row r="2295" spans="3:7" s="172" customFormat="1" ht="15" customHeight="1" x14ac:dyDescent="0.25">
      <c r="C2295" s="178">
        <v>40625</v>
      </c>
      <c r="D2295" s="187">
        <v>0.42</v>
      </c>
      <c r="E2295" s="187">
        <v>52</v>
      </c>
      <c r="F2295" s="187">
        <v>0</v>
      </c>
      <c r="G2295" s="187">
        <v>36</v>
      </c>
    </row>
    <row r="2296" spans="3:7" s="172" customFormat="1" ht="15" customHeight="1" x14ac:dyDescent="0.25">
      <c r="C2296" s="178">
        <v>40626</v>
      </c>
      <c r="D2296" s="187">
        <v>1.48</v>
      </c>
      <c r="E2296" s="187">
        <v>49</v>
      </c>
      <c r="F2296" s="187">
        <v>0.01</v>
      </c>
      <c r="G2296" s="187">
        <v>35</v>
      </c>
    </row>
    <row r="2297" spans="3:7" s="172" customFormat="1" ht="15" customHeight="1" x14ac:dyDescent="0.25">
      <c r="C2297" s="178">
        <v>40627</v>
      </c>
      <c r="D2297" s="187">
        <v>0.04</v>
      </c>
      <c r="E2297" s="187">
        <v>53</v>
      </c>
      <c r="F2297" s="187">
        <v>0</v>
      </c>
      <c r="G2297" s="187">
        <v>38</v>
      </c>
    </row>
    <row r="2298" spans="3:7" s="172" customFormat="1" ht="15" customHeight="1" x14ac:dyDescent="0.25">
      <c r="C2298" s="178">
        <v>40628</v>
      </c>
      <c r="D2298" s="187">
        <v>0.56999999999999995</v>
      </c>
      <c r="E2298" s="187">
        <v>53</v>
      </c>
      <c r="F2298" s="187">
        <v>0</v>
      </c>
      <c r="G2298" s="187">
        <v>34</v>
      </c>
    </row>
    <row r="2299" spans="3:7" s="172" customFormat="1" ht="15" customHeight="1" x14ac:dyDescent="0.25">
      <c r="C2299" s="178">
        <v>40629</v>
      </c>
      <c r="D2299" s="187">
        <v>0.02</v>
      </c>
      <c r="E2299" s="187">
        <v>51</v>
      </c>
      <c r="F2299" s="187">
        <v>0</v>
      </c>
      <c r="G2299" s="187">
        <v>36</v>
      </c>
    </row>
    <row r="2300" spans="3:7" s="172" customFormat="1" ht="15" customHeight="1" x14ac:dyDescent="0.25">
      <c r="C2300" s="178">
        <v>40630</v>
      </c>
      <c r="D2300" s="187">
        <v>0</v>
      </c>
      <c r="E2300" s="187">
        <v>53</v>
      </c>
      <c r="F2300" s="187">
        <v>0</v>
      </c>
      <c r="G2300" s="187">
        <v>38</v>
      </c>
    </row>
    <row r="2301" spans="3:7" s="172" customFormat="1" ht="15" customHeight="1" x14ac:dyDescent="0.25">
      <c r="C2301" s="178">
        <v>40631</v>
      </c>
      <c r="D2301" s="187">
        <v>0</v>
      </c>
      <c r="E2301" s="187">
        <v>55</v>
      </c>
      <c r="F2301" s="187">
        <v>0</v>
      </c>
      <c r="G2301" s="187">
        <v>41</v>
      </c>
    </row>
    <row r="2302" spans="3:7" s="172" customFormat="1" ht="15" customHeight="1" x14ac:dyDescent="0.25">
      <c r="C2302" s="178">
        <v>40632</v>
      </c>
      <c r="D2302" s="187">
        <v>0</v>
      </c>
      <c r="E2302" s="187">
        <v>63</v>
      </c>
      <c r="F2302" s="187">
        <v>0</v>
      </c>
      <c r="G2302" s="187">
        <v>45</v>
      </c>
    </row>
    <row r="2303" spans="3:7" s="172" customFormat="1" ht="15" customHeight="1" x14ac:dyDescent="0.25">
      <c r="C2303" s="178">
        <v>40633</v>
      </c>
      <c r="D2303" s="187">
        <v>0</v>
      </c>
      <c r="E2303" s="187">
        <v>67</v>
      </c>
      <c r="F2303" s="187">
        <v>0.35</v>
      </c>
      <c r="G2303" s="187">
        <v>39</v>
      </c>
    </row>
    <row r="2304" spans="3:7" s="172" customFormat="1" ht="15" customHeight="1" x14ac:dyDescent="0.25">
      <c r="C2304" s="178">
        <v>40634</v>
      </c>
      <c r="D2304" s="187">
        <v>0</v>
      </c>
      <c r="E2304" s="187">
        <v>66</v>
      </c>
      <c r="F2304" s="187">
        <v>0.45</v>
      </c>
      <c r="G2304" s="187">
        <v>37</v>
      </c>
    </row>
    <row r="2305" spans="3:7" s="172" customFormat="1" ht="15" customHeight="1" x14ac:dyDescent="0.25">
      <c r="C2305" s="178">
        <v>40635</v>
      </c>
      <c r="D2305" s="187">
        <v>0</v>
      </c>
      <c r="E2305" s="187">
        <v>56</v>
      </c>
      <c r="F2305" s="187">
        <v>0</v>
      </c>
      <c r="G2305" s="187">
        <v>45</v>
      </c>
    </row>
    <row r="2306" spans="3:7" s="172" customFormat="1" ht="15" customHeight="1" x14ac:dyDescent="0.25">
      <c r="C2306" s="178">
        <v>40636</v>
      </c>
      <c r="D2306" s="187">
        <v>0</v>
      </c>
      <c r="E2306" s="187">
        <v>55</v>
      </c>
      <c r="F2306" s="187">
        <v>0</v>
      </c>
      <c r="G2306" s="187">
        <v>48</v>
      </c>
    </row>
    <row r="2307" spans="3:7" s="172" customFormat="1" ht="15" customHeight="1" x14ac:dyDescent="0.25">
      <c r="C2307" s="178">
        <v>40637</v>
      </c>
      <c r="D2307" s="187">
        <v>0</v>
      </c>
      <c r="E2307" s="187">
        <v>61</v>
      </c>
      <c r="F2307" s="187">
        <v>0.38</v>
      </c>
      <c r="G2307" s="187">
        <v>44</v>
      </c>
    </row>
    <row r="2308" spans="3:7" s="172" customFormat="1" ht="15" customHeight="1" x14ac:dyDescent="0.25">
      <c r="C2308" s="178">
        <v>40638</v>
      </c>
      <c r="D2308" s="187">
        <v>0</v>
      </c>
      <c r="E2308" s="187">
        <v>56</v>
      </c>
      <c r="F2308" s="187">
        <v>7.0000000000000007E-2</v>
      </c>
      <c r="G2308" s="187">
        <v>50</v>
      </c>
    </row>
    <row r="2309" spans="3:7" s="172" customFormat="1" ht="15" customHeight="1" x14ac:dyDescent="0.25">
      <c r="C2309" s="178">
        <v>40639</v>
      </c>
      <c r="D2309" s="187">
        <v>0</v>
      </c>
      <c r="E2309" s="187">
        <v>53</v>
      </c>
      <c r="F2309" s="187">
        <v>0</v>
      </c>
      <c r="G2309" s="187">
        <v>45</v>
      </c>
    </row>
    <row r="2310" spans="3:7" s="172" customFormat="1" ht="15" customHeight="1" x14ac:dyDescent="0.25">
      <c r="C2310" s="178">
        <v>40640</v>
      </c>
      <c r="D2310" s="187">
        <v>0.04</v>
      </c>
      <c r="E2310" s="187">
        <v>49</v>
      </c>
      <c r="F2310" s="187">
        <v>0</v>
      </c>
      <c r="G2310" s="187">
        <v>40</v>
      </c>
    </row>
    <row r="2311" spans="3:7" s="172" customFormat="1" ht="15" customHeight="1" x14ac:dyDescent="0.25">
      <c r="C2311" s="178">
        <v>40641</v>
      </c>
      <c r="D2311" s="187">
        <v>0</v>
      </c>
      <c r="E2311" s="187">
        <v>50</v>
      </c>
      <c r="F2311" s="187">
        <v>0</v>
      </c>
      <c r="G2311" s="187">
        <v>42</v>
      </c>
    </row>
    <row r="2312" spans="3:7" s="172" customFormat="1" ht="15" customHeight="1" x14ac:dyDescent="0.25">
      <c r="C2312" s="178">
        <v>40642</v>
      </c>
      <c r="D2312" s="187">
        <v>0</v>
      </c>
      <c r="E2312" s="187">
        <v>52</v>
      </c>
      <c r="F2312" s="187">
        <v>0</v>
      </c>
      <c r="G2312" s="187">
        <v>48</v>
      </c>
    </row>
    <row r="2313" spans="3:7" s="172" customFormat="1" ht="15" customHeight="1" x14ac:dyDescent="0.25">
      <c r="C2313" s="178">
        <v>40643</v>
      </c>
      <c r="D2313" s="187">
        <v>0</v>
      </c>
      <c r="E2313" s="187">
        <v>53</v>
      </c>
      <c r="F2313" s="187">
        <v>0.04</v>
      </c>
      <c r="G2313" s="187">
        <v>53</v>
      </c>
    </row>
    <row r="2314" spans="3:7" s="172" customFormat="1" ht="15" customHeight="1" x14ac:dyDescent="0.25">
      <c r="C2314" s="178">
        <v>40644</v>
      </c>
      <c r="D2314" s="187">
        <v>0</v>
      </c>
      <c r="E2314" s="187">
        <v>56</v>
      </c>
      <c r="F2314" s="187">
        <v>0.01</v>
      </c>
      <c r="G2314" s="187">
        <v>60</v>
      </c>
    </row>
    <row r="2315" spans="3:7" s="172" customFormat="1" ht="15" customHeight="1" x14ac:dyDescent="0.25">
      <c r="C2315" s="178">
        <v>40645</v>
      </c>
      <c r="D2315" s="187">
        <v>0</v>
      </c>
      <c r="E2315" s="187">
        <v>52</v>
      </c>
      <c r="F2315" s="187">
        <v>0.08</v>
      </c>
      <c r="G2315" s="187">
        <v>57</v>
      </c>
    </row>
    <row r="2316" spans="3:7" s="172" customFormat="1" ht="15" customHeight="1" x14ac:dyDescent="0.25">
      <c r="C2316" s="178">
        <v>40646</v>
      </c>
      <c r="D2316" s="187">
        <v>0.15</v>
      </c>
      <c r="E2316" s="187">
        <v>52</v>
      </c>
      <c r="F2316" s="187">
        <v>1.33</v>
      </c>
      <c r="G2316" s="187">
        <v>46</v>
      </c>
    </row>
    <row r="2317" spans="3:7" s="172" customFormat="1" ht="15" customHeight="1" x14ac:dyDescent="0.25">
      <c r="C2317" s="178">
        <v>40647</v>
      </c>
      <c r="D2317" s="187">
        <v>0</v>
      </c>
      <c r="E2317" s="187">
        <v>54</v>
      </c>
      <c r="F2317" s="187">
        <v>0.02</v>
      </c>
      <c r="G2317" s="187">
        <v>54</v>
      </c>
    </row>
    <row r="2318" spans="3:7" s="172" customFormat="1" ht="15" customHeight="1" x14ac:dyDescent="0.25">
      <c r="C2318" s="178">
        <v>40648</v>
      </c>
      <c r="D2318" s="187">
        <v>0</v>
      </c>
      <c r="E2318" s="187">
        <v>57</v>
      </c>
      <c r="F2318" s="187">
        <v>0</v>
      </c>
      <c r="G2318" s="187">
        <v>42</v>
      </c>
    </row>
    <row r="2319" spans="3:7" s="172" customFormat="1" ht="15" customHeight="1" x14ac:dyDescent="0.25">
      <c r="C2319" s="178">
        <v>40649</v>
      </c>
      <c r="D2319" s="187">
        <v>0</v>
      </c>
      <c r="E2319" s="187">
        <v>60</v>
      </c>
      <c r="F2319" s="187">
        <v>7.0000000000000007E-2</v>
      </c>
      <c r="G2319" s="187">
        <v>41</v>
      </c>
    </row>
    <row r="2320" spans="3:7" s="172" customFormat="1" ht="15" customHeight="1" x14ac:dyDescent="0.25">
      <c r="C2320" s="178">
        <v>40650</v>
      </c>
      <c r="D2320" s="187">
        <v>0</v>
      </c>
      <c r="E2320" s="187">
        <v>57</v>
      </c>
      <c r="F2320" s="187">
        <v>0.96</v>
      </c>
      <c r="G2320" s="187">
        <v>55</v>
      </c>
    </row>
    <row r="2321" spans="3:7" s="172" customFormat="1" ht="15" customHeight="1" x14ac:dyDescent="0.25">
      <c r="C2321" s="178">
        <v>40651</v>
      </c>
      <c r="D2321" s="187">
        <v>0.03</v>
      </c>
      <c r="E2321" s="187">
        <v>58</v>
      </c>
      <c r="F2321" s="187">
        <v>0</v>
      </c>
      <c r="G2321" s="187">
        <v>53</v>
      </c>
    </row>
    <row r="2322" spans="3:7" s="172" customFormat="1" ht="15" customHeight="1" x14ac:dyDescent="0.25">
      <c r="C2322" s="178">
        <v>40652</v>
      </c>
      <c r="D2322" s="187">
        <v>0</v>
      </c>
      <c r="E2322" s="187">
        <v>59</v>
      </c>
      <c r="F2322" s="187">
        <v>0.15</v>
      </c>
      <c r="G2322" s="187">
        <v>47</v>
      </c>
    </row>
    <row r="2323" spans="3:7" s="172" customFormat="1" ht="15" customHeight="1" x14ac:dyDescent="0.25">
      <c r="C2323" s="178">
        <v>40653</v>
      </c>
      <c r="D2323" s="187">
        <v>0.02</v>
      </c>
      <c r="E2323" s="187">
        <v>59</v>
      </c>
      <c r="F2323" s="187">
        <v>0</v>
      </c>
      <c r="G2323" s="187">
        <v>44</v>
      </c>
    </row>
    <row r="2324" spans="3:7" s="172" customFormat="1" ht="15" customHeight="1" x14ac:dyDescent="0.25">
      <c r="C2324" s="178">
        <v>40654</v>
      </c>
      <c r="D2324" s="187">
        <v>0.03</v>
      </c>
      <c r="E2324" s="187">
        <v>55</v>
      </c>
      <c r="F2324" s="187">
        <v>0</v>
      </c>
      <c r="G2324" s="187">
        <v>49</v>
      </c>
    </row>
    <row r="2325" spans="3:7" s="172" customFormat="1" ht="15" customHeight="1" x14ac:dyDescent="0.25">
      <c r="C2325" s="178">
        <v>40655</v>
      </c>
      <c r="D2325" s="187">
        <v>0</v>
      </c>
      <c r="E2325" s="187">
        <v>53</v>
      </c>
      <c r="F2325" s="187">
        <v>0</v>
      </c>
      <c r="G2325" s="187">
        <v>44</v>
      </c>
    </row>
    <row r="2326" spans="3:7" s="172" customFormat="1" ht="15" customHeight="1" x14ac:dyDescent="0.25">
      <c r="C2326" s="178">
        <v>40656</v>
      </c>
      <c r="D2326" s="187">
        <v>0.01</v>
      </c>
      <c r="E2326" s="187">
        <v>56</v>
      </c>
      <c r="F2326" s="187">
        <v>0.4</v>
      </c>
      <c r="G2326" s="187">
        <v>47</v>
      </c>
    </row>
    <row r="2327" spans="3:7" s="172" customFormat="1" ht="15" customHeight="1" x14ac:dyDescent="0.25">
      <c r="C2327" s="178">
        <v>40657</v>
      </c>
      <c r="D2327" s="187">
        <v>0.03</v>
      </c>
      <c r="E2327" s="187">
        <v>58</v>
      </c>
      <c r="F2327" s="187">
        <v>0.03</v>
      </c>
      <c r="G2327" s="187">
        <v>65</v>
      </c>
    </row>
    <row r="2328" spans="3:7" s="172" customFormat="1" ht="15" customHeight="1" x14ac:dyDescent="0.25">
      <c r="C2328" s="178">
        <v>40658</v>
      </c>
      <c r="D2328" s="187">
        <v>0.02</v>
      </c>
      <c r="E2328" s="187">
        <v>57</v>
      </c>
      <c r="F2328" s="187">
        <v>0.01</v>
      </c>
      <c r="G2328" s="187">
        <v>52</v>
      </c>
    </row>
    <row r="2329" spans="3:7" s="172" customFormat="1" ht="15" customHeight="1" x14ac:dyDescent="0.25">
      <c r="C2329" s="178">
        <v>40659</v>
      </c>
      <c r="D2329" s="187">
        <v>0</v>
      </c>
      <c r="E2329" s="187">
        <v>56</v>
      </c>
      <c r="F2329" s="187">
        <v>0</v>
      </c>
      <c r="G2329" s="187">
        <v>50</v>
      </c>
    </row>
    <row r="2330" spans="3:7" s="172" customFormat="1" ht="15" customHeight="1" x14ac:dyDescent="0.25">
      <c r="C2330" s="178">
        <v>40660</v>
      </c>
      <c r="D2330" s="187">
        <v>0</v>
      </c>
      <c r="E2330" s="187">
        <v>55</v>
      </c>
      <c r="F2330" s="187">
        <v>0.01</v>
      </c>
      <c r="G2330" s="187">
        <v>63</v>
      </c>
    </row>
    <row r="2331" spans="3:7" s="172" customFormat="1" ht="15" customHeight="1" x14ac:dyDescent="0.25">
      <c r="C2331" s="178">
        <v>40661</v>
      </c>
      <c r="D2331" s="187">
        <v>0</v>
      </c>
      <c r="E2331" s="187">
        <v>55</v>
      </c>
      <c r="F2331" s="187">
        <v>0.03</v>
      </c>
      <c r="G2331" s="187">
        <v>66</v>
      </c>
    </row>
    <row r="2332" spans="3:7" s="172" customFormat="1" ht="15" customHeight="1" x14ac:dyDescent="0.25">
      <c r="C2332" s="178">
        <v>40662</v>
      </c>
      <c r="D2332" s="187">
        <v>0</v>
      </c>
      <c r="E2332" s="187">
        <v>54</v>
      </c>
      <c r="F2332" s="187">
        <v>0</v>
      </c>
      <c r="G2332" s="187">
        <v>67</v>
      </c>
    </row>
    <row r="2333" spans="3:7" s="172" customFormat="1" ht="15" customHeight="1" x14ac:dyDescent="0.25">
      <c r="C2333" s="178">
        <v>40663</v>
      </c>
      <c r="D2333" s="187">
        <v>0</v>
      </c>
      <c r="E2333" s="187">
        <v>60</v>
      </c>
      <c r="F2333" s="187">
        <v>0</v>
      </c>
      <c r="G2333" s="187">
        <v>55</v>
      </c>
    </row>
    <row r="2334" spans="3:7" s="172" customFormat="1" ht="15" customHeight="1" x14ac:dyDescent="0.25">
      <c r="C2334" s="178">
        <v>40664</v>
      </c>
      <c r="D2334" s="187">
        <v>0</v>
      </c>
      <c r="E2334" s="187">
        <v>62</v>
      </c>
      <c r="F2334" s="187">
        <v>0</v>
      </c>
      <c r="G2334" s="187">
        <v>51</v>
      </c>
    </row>
    <row r="2335" spans="3:7" s="172" customFormat="1" ht="15" customHeight="1" x14ac:dyDescent="0.25">
      <c r="C2335" s="178">
        <v>40665</v>
      </c>
      <c r="D2335" s="187">
        <v>0</v>
      </c>
      <c r="E2335" s="187">
        <v>58</v>
      </c>
      <c r="F2335" s="187">
        <v>0</v>
      </c>
      <c r="G2335" s="187">
        <v>53</v>
      </c>
    </row>
    <row r="2336" spans="3:7" s="172" customFormat="1" ht="15" customHeight="1" x14ac:dyDescent="0.25">
      <c r="C2336" s="178">
        <v>40666</v>
      </c>
      <c r="D2336" s="187">
        <v>0</v>
      </c>
      <c r="E2336" s="187">
        <v>59</v>
      </c>
      <c r="F2336" s="187">
        <v>0</v>
      </c>
      <c r="G2336" s="187">
        <v>63</v>
      </c>
    </row>
    <row r="2337" spans="3:7" s="172" customFormat="1" ht="15" customHeight="1" x14ac:dyDescent="0.25">
      <c r="C2337" s="178">
        <v>40667</v>
      </c>
      <c r="D2337" s="187">
        <v>0</v>
      </c>
      <c r="E2337" s="187">
        <v>68</v>
      </c>
      <c r="F2337" s="187">
        <v>0.37</v>
      </c>
      <c r="G2337" s="187">
        <v>58</v>
      </c>
    </row>
    <row r="2338" spans="3:7" s="172" customFormat="1" ht="15" customHeight="1" x14ac:dyDescent="0.25">
      <c r="C2338" s="178">
        <v>40668</v>
      </c>
      <c r="D2338" s="187">
        <v>0</v>
      </c>
      <c r="E2338" s="187">
        <v>65</v>
      </c>
      <c r="F2338" s="187">
        <v>0.01</v>
      </c>
      <c r="G2338" s="187">
        <v>54</v>
      </c>
    </row>
    <row r="2339" spans="3:7" s="172" customFormat="1" ht="15" customHeight="1" x14ac:dyDescent="0.25">
      <c r="C2339" s="178">
        <v>40669</v>
      </c>
      <c r="D2339" s="187">
        <v>0</v>
      </c>
      <c r="E2339" s="187">
        <v>55</v>
      </c>
      <c r="F2339" s="187">
        <v>0</v>
      </c>
      <c r="G2339" s="187">
        <v>59</v>
      </c>
    </row>
    <row r="2340" spans="3:7" s="172" customFormat="1" ht="15" customHeight="1" x14ac:dyDescent="0.25">
      <c r="C2340" s="178">
        <v>40670</v>
      </c>
      <c r="D2340" s="187">
        <v>0</v>
      </c>
      <c r="E2340" s="187">
        <v>56</v>
      </c>
      <c r="F2340" s="187">
        <v>0.36</v>
      </c>
      <c r="G2340" s="187">
        <v>61</v>
      </c>
    </row>
    <row r="2341" spans="3:7" s="172" customFormat="1" ht="15" customHeight="1" x14ac:dyDescent="0.25">
      <c r="C2341" s="178">
        <v>40671</v>
      </c>
      <c r="D2341" s="187">
        <v>0</v>
      </c>
      <c r="E2341" s="187">
        <v>56</v>
      </c>
      <c r="F2341" s="187">
        <v>0</v>
      </c>
      <c r="G2341" s="187">
        <v>53</v>
      </c>
    </row>
    <row r="2342" spans="3:7" s="172" customFormat="1" ht="15" customHeight="1" x14ac:dyDescent="0.25">
      <c r="C2342" s="178">
        <v>40672</v>
      </c>
      <c r="D2342" s="187">
        <v>0</v>
      </c>
      <c r="E2342" s="187">
        <v>55</v>
      </c>
      <c r="F2342" s="187">
        <v>0</v>
      </c>
      <c r="G2342" s="187">
        <v>60</v>
      </c>
    </row>
    <row r="2343" spans="3:7" s="172" customFormat="1" ht="15" customHeight="1" x14ac:dyDescent="0.25">
      <c r="C2343" s="178">
        <v>40673</v>
      </c>
      <c r="D2343" s="187">
        <v>0</v>
      </c>
      <c r="E2343" s="187">
        <v>56</v>
      </c>
      <c r="F2343" s="187">
        <v>0</v>
      </c>
      <c r="G2343" s="187">
        <v>54</v>
      </c>
    </row>
    <row r="2344" spans="3:7" s="172" customFormat="1" ht="15" customHeight="1" x14ac:dyDescent="0.25">
      <c r="C2344" s="178">
        <v>40674</v>
      </c>
      <c r="D2344" s="187">
        <v>0</v>
      </c>
      <c r="E2344" s="187">
        <v>55</v>
      </c>
      <c r="F2344" s="187">
        <v>0.01</v>
      </c>
      <c r="G2344" s="187">
        <v>57</v>
      </c>
    </row>
    <row r="2345" spans="3:7" s="172" customFormat="1" ht="15" customHeight="1" x14ac:dyDescent="0.25">
      <c r="C2345" s="178">
        <v>40675</v>
      </c>
      <c r="D2345" s="187">
        <v>0</v>
      </c>
      <c r="E2345" s="187">
        <v>57</v>
      </c>
      <c r="F2345" s="187">
        <v>0</v>
      </c>
      <c r="G2345" s="187">
        <v>56</v>
      </c>
    </row>
    <row r="2346" spans="3:7" s="172" customFormat="1" ht="15" customHeight="1" x14ac:dyDescent="0.25">
      <c r="C2346" s="178">
        <v>40676</v>
      </c>
      <c r="D2346" s="187">
        <v>0</v>
      </c>
      <c r="E2346" s="187">
        <v>54</v>
      </c>
      <c r="F2346" s="187">
        <v>0</v>
      </c>
      <c r="G2346" s="187">
        <v>53</v>
      </c>
    </row>
    <row r="2347" spans="3:7" s="172" customFormat="1" ht="15" customHeight="1" x14ac:dyDescent="0.25">
      <c r="C2347" s="178">
        <v>40677</v>
      </c>
      <c r="D2347" s="187">
        <v>0.11</v>
      </c>
      <c r="E2347" s="187">
        <v>53</v>
      </c>
      <c r="F2347" s="187">
        <v>0.01</v>
      </c>
      <c r="G2347" s="187">
        <v>52</v>
      </c>
    </row>
    <row r="2348" spans="3:7" s="172" customFormat="1" ht="15" customHeight="1" x14ac:dyDescent="0.25">
      <c r="C2348" s="178">
        <v>40678</v>
      </c>
      <c r="D2348" s="187">
        <v>0.08</v>
      </c>
      <c r="E2348" s="187">
        <v>53</v>
      </c>
      <c r="F2348" s="187">
        <v>1.07</v>
      </c>
      <c r="G2348" s="187">
        <v>54</v>
      </c>
    </row>
    <row r="2349" spans="3:7" s="172" customFormat="1" ht="15" customHeight="1" x14ac:dyDescent="0.25">
      <c r="C2349" s="178">
        <v>40679</v>
      </c>
      <c r="D2349" s="187">
        <v>0.09</v>
      </c>
      <c r="E2349" s="187">
        <v>56</v>
      </c>
      <c r="F2349" s="187">
        <v>0.38</v>
      </c>
      <c r="G2349" s="187">
        <v>49</v>
      </c>
    </row>
    <row r="2350" spans="3:7" s="172" customFormat="1" ht="15" customHeight="1" x14ac:dyDescent="0.25">
      <c r="C2350" s="178">
        <v>40680</v>
      </c>
      <c r="D2350" s="187">
        <v>0.11</v>
      </c>
      <c r="E2350" s="187">
        <v>54</v>
      </c>
      <c r="F2350" s="187">
        <v>0.18</v>
      </c>
      <c r="G2350" s="187">
        <v>50</v>
      </c>
    </row>
    <row r="2351" spans="3:7" s="172" customFormat="1" ht="15" customHeight="1" x14ac:dyDescent="0.25">
      <c r="C2351" s="178">
        <v>40681</v>
      </c>
      <c r="D2351" s="187">
        <v>0</v>
      </c>
      <c r="E2351" s="187">
        <v>57</v>
      </c>
      <c r="F2351" s="187">
        <v>0.05</v>
      </c>
      <c r="G2351" s="187">
        <v>52</v>
      </c>
    </row>
    <row r="2352" spans="3:7" s="172" customFormat="1" ht="15" customHeight="1" x14ac:dyDescent="0.25">
      <c r="C2352" s="178">
        <v>40682</v>
      </c>
      <c r="D2352" s="187">
        <v>0</v>
      </c>
      <c r="E2352" s="187">
        <v>59</v>
      </c>
      <c r="F2352" s="187">
        <v>0.5</v>
      </c>
      <c r="G2352" s="187">
        <v>56</v>
      </c>
    </row>
    <row r="2353" spans="3:7" s="172" customFormat="1" ht="15" customHeight="1" x14ac:dyDescent="0.25">
      <c r="C2353" s="178">
        <v>40683</v>
      </c>
      <c r="D2353" s="187">
        <v>0</v>
      </c>
      <c r="E2353" s="187">
        <v>57</v>
      </c>
      <c r="F2353" s="187">
        <v>0.01</v>
      </c>
      <c r="G2353" s="187">
        <v>58</v>
      </c>
    </row>
    <row r="2354" spans="3:7" s="172" customFormat="1" ht="15" customHeight="1" x14ac:dyDescent="0.25">
      <c r="C2354" s="178">
        <v>40684</v>
      </c>
      <c r="D2354" s="187">
        <v>0</v>
      </c>
      <c r="E2354" s="187">
        <v>57</v>
      </c>
      <c r="F2354" s="187">
        <v>0</v>
      </c>
      <c r="G2354" s="187">
        <v>56</v>
      </c>
    </row>
    <row r="2355" spans="3:7" s="172" customFormat="1" ht="15" customHeight="1" x14ac:dyDescent="0.25">
      <c r="C2355" s="178">
        <v>40685</v>
      </c>
      <c r="D2355" s="187">
        <v>0</v>
      </c>
      <c r="E2355" s="187">
        <v>56</v>
      </c>
      <c r="F2355" s="187">
        <v>0</v>
      </c>
      <c r="G2355" s="187">
        <v>51</v>
      </c>
    </row>
    <row r="2356" spans="3:7" s="172" customFormat="1" ht="15" customHeight="1" x14ac:dyDescent="0.25">
      <c r="C2356" s="178">
        <v>40686</v>
      </c>
      <c r="D2356" s="187">
        <v>0</v>
      </c>
      <c r="E2356" s="187">
        <v>57</v>
      </c>
      <c r="F2356" s="187">
        <v>0.11</v>
      </c>
      <c r="G2356" s="187">
        <v>58</v>
      </c>
    </row>
    <row r="2357" spans="3:7" s="172" customFormat="1" ht="15" customHeight="1" x14ac:dyDescent="0.25">
      <c r="C2357" s="178">
        <v>40687</v>
      </c>
      <c r="D2357" s="187">
        <v>0</v>
      </c>
      <c r="E2357" s="187">
        <v>56</v>
      </c>
      <c r="F2357" s="187">
        <v>0.17</v>
      </c>
      <c r="G2357" s="187">
        <v>73</v>
      </c>
    </row>
    <row r="2358" spans="3:7" s="172" customFormat="1" ht="15" customHeight="1" x14ac:dyDescent="0.25">
      <c r="C2358" s="178">
        <v>40688</v>
      </c>
      <c r="D2358" s="187">
        <v>0.01</v>
      </c>
      <c r="E2358" s="187">
        <v>56</v>
      </c>
      <c r="F2358" s="187">
        <v>0</v>
      </c>
      <c r="G2358" s="187">
        <v>68</v>
      </c>
    </row>
    <row r="2359" spans="3:7" s="172" customFormat="1" ht="15" customHeight="1" x14ac:dyDescent="0.25">
      <c r="C2359" s="178">
        <v>40689</v>
      </c>
      <c r="D2359" s="187">
        <v>0</v>
      </c>
      <c r="E2359" s="187">
        <v>57</v>
      </c>
      <c r="F2359" s="187">
        <v>0</v>
      </c>
      <c r="G2359" s="187">
        <v>69</v>
      </c>
    </row>
    <row r="2360" spans="3:7" s="172" customFormat="1" ht="15" customHeight="1" x14ac:dyDescent="0.25">
      <c r="C2360" s="178">
        <v>40690</v>
      </c>
      <c r="D2360" s="187">
        <v>0</v>
      </c>
      <c r="E2360" s="187">
        <v>58</v>
      </c>
      <c r="F2360" s="187">
        <v>0</v>
      </c>
      <c r="G2360" s="187">
        <v>76</v>
      </c>
    </row>
    <row r="2361" spans="3:7" s="172" customFormat="1" ht="15" customHeight="1" x14ac:dyDescent="0.25">
      <c r="C2361" s="178">
        <v>40691</v>
      </c>
      <c r="D2361" s="187">
        <v>0</v>
      </c>
      <c r="E2361" s="187">
        <v>57</v>
      </c>
      <c r="F2361" s="187">
        <v>0</v>
      </c>
      <c r="G2361" s="187">
        <v>68</v>
      </c>
    </row>
    <row r="2362" spans="3:7" s="172" customFormat="1" ht="15" customHeight="1" x14ac:dyDescent="0.25">
      <c r="C2362" s="178">
        <v>40692</v>
      </c>
      <c r="D2362" s="187">
        <v>0</v>
      </c>
      <c r="E2362" s="187">
        <v>57</v>
      </c>
      <c r="F2362" s="187">
        <v>0</v>
      </c>
      <c r="G2362" s="187">
        <v>76</v>
      </c>
    </row>
    <row r="2363" spans="3:7" s="172" customFormat="1" ht="15" customHeight="1" x14ac:dyDescent="0.25">
      <c r="C2363" s="178">
        <v>40693</v>
      </c>
      <c r="D2363" s="187">
        <v>0</v>
      </c>
      <c r="E2363" s="187">
        <v>56</v>
      </c>
      <c r="F2363" s="187">
        <v>0</v>
      </c>
      <c r="G2363" s="187">
        <v>76</v>
      </c>
    </row>
    <row r="2364" spans="3:7" s="172" customFormat="1" ht="15" customHeight="1" x14ac:dyDescent="0.25">
      <c r="C2364" s="178">
        <v>40694</v>
      </c>
      <c r="D2364" s="187">
        <v>7.0000000000000007E-2</v>
      </c>
      <c r="E2364" s="187">
        <v>57</v>
      </c>
      <c r="F2364" s="187">
        <v>0</v>
      </c>
      <c r="G2364" s="187">
        <v>69</v>
      </c>
    </row>
    <row r="2365" spans="3:7" s="172" customFormat="1" ht="15" customHeight="1" x14ac:dyDescent="0.25">
      <c r="C2365" s="178">
        <v>40695</v>
      </c>
      <c r="D2365" s="187">
        <v>0.15</v>
      </c>
      <c r="E2365" s="187">
        <v>57</v>
      </c>
      <c r="F2365" s="187">
        <v>0.56000000000000005</v>
      </c>
      <c r="G2365" s="187">
        <v>73</v>
      </c>
    </row>
    <row r="2366" spans="3:7" s="172" customFormat="1" ht="15" customHeight="1" x14ac:dyDescent="0.25">
      <c r="C2366" s="178">
        <v>40696</v>
      </c>
      <c r="D2366" s="187">
        <v>0</v>
      </c>
      <c r="E2366" s="187">
        <v>57</v>
      </c>
      <c r="F2366" s="187">
        <v>0</v>
      </c>
      <c r="G2366" s="187">
        <v>67</v>
      </c>
    </row>
    <row r="2367" spans="3:7" s="172" customFormat="1" ht="15" customHeight="1" x14ac:dyDescent="0.25">
      <c r="C2367" s="178">
        <v>40697</v>
      </c>
      <c r="D2367" s="187">
        <v>0.16</v>
      </c>
      <c r="E2367" s="187">
        <v>56</v>
      </c>
      <c r="F2367" s="187">
        <v>0</v>
      </c>
      <c r="G2367" s="187">
        <v>63</v>
      </c>
    </row>
    <row r="2368" spans="3:7" s="172" customFormat="1" ht="15" customHeight="1" x14ac:dyDescent="0.25">
      <c r="C2368" s="178">
        <v>40698</v>
      </c>
      <c r="D2368" s="187">
        <v>0.66</v>
      </c>
      <c r="E2368" s="187">
        <v>61</v>
      </c>
      <c r="F2368" s="187">
        <v>0</v>
      </c>
      <c r="G2368" s="187">
        <v>58</v>
      </c>
    </row>
    <row r="2369" spans="3:7" s="172" customFormat="1" ht="15" customHeight="1" x14ac:dyDescent="0.25">
      <c r="C2369" s="178">
        <v>40699</v>
      </c>
      <c r="D2369" s="187">
        <v>0</v>
      </c>
      <c r="E2369" s="187">
        <v>61</v>
      </c>
      <c r="F2369" s="187">
        <v>0</v>
      </c>
      <c r="G2369" s="187">
        <v>56</v>
      </c>
    </row>
    <row r="2370" spans="3:7" s="172" customFormat="1" ht="15" customHeight="1" x14ac:dyDescent="0.25">
      <c r="C2370" s="178">
        <v>40700</v>
      </c>
      <c r="D2370" s="187">
        <v>0</v>
      </c>
      <c r="E2370" s="187">
        <v>59</v>
      </c>
      <c r="F2370" s="187">
        <v>0</v>
      </c>
      <c r="G2370" s="187">
        <v>63</v>
      </c>
    </row>
    <row r="2371" spans="3:7" s="172" customFormat="1" ht="15" customHeight="1" x14ac:dyDescent="0.25">
      <c r="C2371" s="178">
        <v>40701</v>
      </c>
      <c r="D2371" s="187">
        <v>0</v>
      </c>
      <c r="E2371" s="187">
        <v>60</v>
      </c>
      <c r="F2371" s="187">
        <v>0</v>
      </c>
      <c r="G2371" s="187">
        <v>71</v>
      </c>
    </row>
    <row r="2372" spans="3:7" s="172" customFormat="1" ht="15" customHeight="1" x14ac:dyDescent="0.25">
      <c r="C2372" s="178">
        <v>40702</v>
      </c>
      <c r="D2372" s="187">
        <v>0</v>
      </c>
      <c r="E2372" s="187">
        <v>61</v>
      </c>
      <c r="F2372" s="187">
        <v>0</v>
      </c>
      <c r="G2372" s="187">
        <v>73</v>
      </c>
    </row>
    <row r="2373" spans="3:7" s="172" customFormat="1" ht="15" customHeight="1" x14ac:dyDescent="0.25">
      <c r="C2373" s="178">
        <v>40703</v>
      </c>
      <c r="D2373" s="187">
        <v>0</v>
      </c>
      <c r="E2373" s="187">
        <v>60</v>
      </c>
      <c r="F2373" s="187">
        <v>0.51</v>
      </c>
      <c r="G2373" s="187">
        <v>81</v>
      </c>
    </row>
    <row r="2374" spans="3:7" s="172" customFormat="1" ht="15" customHeight="1" x14ac:dyDescent="0.25">
      <c r="C2374" s="178">
        <v>40704</v>
      </c>
      <c r="D2374" s="187">
        <v>0</v>
      </c>
      <c r="E2374" s="187">
        <v>58</v>
      </c>
      <c r="F2374" s="187">
        <v>0</v>
      </c>
      <c r="G2374" s="187">
        <v>69</v>
      </c>
    </row>
    <row r="2375" spans="3:7" s="172" customFormat="1" ht="15" customHeight="1" x14ac:dyDescent="0.25">
      <c r="C2375" s="178">
        <v>40705</v>
      </c>
      <c r="D2375" s="187">
        <v>0</v>
      </c>
      <c r="E2375" s="187">
        <v>56</v>
      </c>
      <c r="F2375" s="187">
        <v>0.71</v>
      </c>
      <c r="G2375" s="187">
        <v>60</v>
      </c>
    </row>
    <row r="2376" spans="3:7" s="172" customFormat="1" ht="15" customHeight="1" x14ac:dyDescent="0.25">
      <c r="C2376" s="178">
        <v>40706</v>
      </c>
      <c r="D2376" s="187">
        <v>0</v>
      </c>
      <c r="E2376" s="187">
        <v>59</v>
      </c>
      <c r="F2376" s="187">
        <v>0.33</v>
      </c>
      <c r="G2376" s="187">
        <v>56</v>
      </c>
    </row>
    <row r="2377" spans="3:7" s="172" customFormat="1" ht="15" customHeight="1" x14ac:dyDescent="0.25">
      <c r="C2377" s="178">
        <v>40707</v>
      </c>
      <c r="D2377" s="187">
        <v>0</v>
      </c>
      <c r="E2377" s="187">
        <v>59</v>
      </c>
      <c r="F2377" s="187">
        <v>0.05</v>
      </c>
      <c r="G2377" s="187">
        <v>59</v>
      </c>
    </row>
    <row r="2378" spans="3:7" s="172" customFormat="1" ht="15" customHeight="1" x14ac:dyDescent="0.25">
      <c r="C2378" s="178">
        <v>40708</v>
      </c>
      <c r="D2378" s="187">
        <v>0</v>
      </c>
      <c r="E2378" s="187">
        <v>64</v>
      </c>
      <c r="F2378" s="187">
        <v>0.04</v>
      </c>
      <c r="G2378" s="187">
        <v>58</v>
      </c>
    </row>
    <row r="2379" spans="3:7" s="172" customFormat="1" ht="15" customHeight="1" x14ac:dyDescent="0.25">
      <c r="C2379" s="178">
        <v>40709</v>
      </c>
      <c r="D2379" s="187">
        <v>0</v>
      </c>
      <c r="E2379" s="187">
        <v>62</v>
      </c>
      <c r="F2379" s="187">
        <v>0</v>
      </c>
      <c r="G2379" s="187">
        <v>63</v>
      </c>
    </row>
    <row r="2380" spans="3:7" s="172" customFormat="1" ht="15" customHeight="1" x14ac:dyDescent="0.25">
      <c r="C2380" s="178">
        <v>40710</v>
      </c>
      <c r="D2380" s="187">
        <v>0</v>
      </c>
      <c r="E2380" s="187">
        <v>60</v>
      </c>
      <c r="F2380" s="187">
        <v>0</v>
      </c>
      <c r="G2380" s="187">
        <v>75</v>
      </c>
    </row>
    <row r="2381" spans="3:7" s="172" customFormat="1" ht="15" customHeight="1" x14ac:dyDescent="0.25">
      <c r="C2381" s="178">
        <v>40711</v>
      </c>
      <c r="D2381" s="187">
        <v>0</v>
      </c>
      <c r="E2381" s="187">
        <v>61</v>
      </c>
      <c r="F2381" s="187">
        <v>0.04</v>
      </c>
      <c r="G2381" s="187">
        <v>70</v>
      </c>
    </row>
    <row r="2382" spans="3:7" s="172" customFormat="1" ht="15" customHeight="1" x14ac:dyDescent="0.25">
      <c r="C2382" s="178">
        <v>40712</v>
      </c>
      <c r="D2382" s="187">
        <v>0</v>
      </c>
      <c r="E2382" s="187">
        <v>61</v>
      </c>
      <c r="F2382" s="187">
        <v>7.0000000000000007E-2</v>
      </c>
      <c r="G2382" s="187">
        <v>74</v>
      </c>
    </row>
    <row r="2383" spans="3:7" s="172" customFormat="1" ht="15" customHeight="1" x14ac:dyDescent="0.25">
      <c r="C2383" s="178">
        <v>40713</v>
      </c>
      <c r="D2383" s="187">
        <v>0</v>
      </c>
      <c r="E2383" s="187">
        <v>66</v>
      </c>
      <c r="F2383" s="187">
        <v>0</v>
      </c>
      <c r="G2383" s="187">
        <v>74</v>
      </c>
    </row>
    <row r="2384" spans="3:7" s="172" customFormat="1" ht="15" customHeight="1" x14ac:dyDescent="0.25">
      <c r="C2384" s="178">
        <v>40714</v>
      </c>
      <c r="D2384" s="187">
        <v>0</v>
      </c>
      <c r="E2384" s="187">
        <v>74</v>
      </c>
      <c r="F2384" s="187">
        <v>0</v>
      </c>
      <c r="G2384" s="187">
        <v>73</v>
      </c>
    </row>
    <row r="2385" spans="3:7" s="172" customFormat="1" ht="15" customHeight="1" x14ac:dyDescent="0.25">
      <c r="C2385" s="178">
        <v>40715</v>
      </c>
      <c r="D2385" s="187">
        <v>0</v>
      </c>
      <c r="E2385" s="187">
        <v>70</v>
      </c>
      <c r="F2385" s="187">
        <v>0</v>
      </c>
      <c r="G2385" s="187">
        <v>71</v>
      </c>
    </row>
    <row r="2386" spans="3:7" s="172" customFormat="1" ht="15" customHeight="1" x14ac:dyDescent="0.25">
      <c r="C2386" s="178">
        <v>40716</v>
      </c>
      <c r="D2386" s="187">
        <v>0</v>
      </c>
      <c r="E2386" s="187">
        <v>60</v>
      </c>
      <c r="F2386" s="187">
        <v>1.82</v>
      </c>
      <c r="G2386" s="187">
        <v>68</v>
      </c>
    </row>
    <row r="2387" spans="3:7" s="172" customFormat="1" ht="15" customHeight="1" x14ac:dyDescent="0.25">
      <c r="C2387" s="178">
        <v>40717</v>
      </c>
      <c r="D2387" s="187">
        <v>0</v>
      </c>
      <c r="E2387" s="187">
        <v>60</v>
      </c>
      <c r="F2387" s="187">
        <v>0.17</v>
      </c>
      <c r="G2387" s="187">
        <v>62</v>
      </c>
    </row>
    <row r="2388" spans="3:7" s="172" customFormat="1" ht="15" customHeight="1" x14ac:dyDescent="0.25">
      <c r="C2388" s="178">
        <v>40718</v>
      </c>
      <c r="D2388" s="187">
        <v>0</v>
      </c>
      <c r="E2388" s="187">
        <v>61</v>
      </c>
      <c r="F2388" s="187">
        <v>0.01</v>
      </c>
      <c r="G2388" s="187">
        <v>59</v>
      </c>
    </row>
    <row r="2389" spans="3:7" s="172" customFormat="1" ht="15" customHeight="1" x14ac:dyDescent="0.25">
      <c r="C2389" s="178">
        <v>40719</v>
      </c>
      <c r="D2389" s="187">
        <v>0</v>
      </c>
      <c r="E2389" s="187">
        <v>59</v>
      </c>
      <c r="F2389" s="187">
        <v>0.27</v>
      </c>
      <c r="G2389" s="187">
        <v>59</v>
      </c>
    </row>
    <row r="2390" spans="3:7" s="172" customFormat="1" ht="15" customHeight="1" x14ac:dyDescent="0.25">
      <c r="C2390" s="178">
        <v>40720</v>
      </c>
      <c r="D2390" s="187">
        <v>0</v>
      </c>
      <c r="E2390" s="187">
        <v>61</v>
      </c>
      <c r="F2390" s="187">
        <v>0</v>
      </c>
      <c r="G2390" s="187">
        <v>69</v>
      </c>
    </row>
    <row r="2391" spans="3:7" s="172" customFormat="1" ht="15" customHeight="1" x14ac:dyDescent="0.25">
      <c r="C2391" s="178">
        <v>40721</v>
      </c>
      <c r="D2391" s="187">
        <v>0</v>
      </c>
      <c r="E2391" s="187">
        <v>59</v>
      </c>
      <c r="F2391" s="187">
        <v>0</v>
      </c>
      <c r="G2391" s="187">
        <v>72</v>
      </c>
    </row>
    <row r="2392" spans="3:7" s="172" customFormat="1" ht="15" customHeight="1" x14ac:dyDescent="0.25">
      <c r="C2392" s="178">
        <v>40722</v>
      </c>
      <c r="D2392" s="187">
        <v>0.52</v>
      </c>
      <c r="E2392" s="187">
        <v>59</v>
      </c>
      <c r="F2392" s="187">
        <v>0</v>
      </c>
      <c r="G2392" s="187">
        <v>74</v>
      </c>
    </row>
    <row r="2393" spans="3:7" s="172" customFormat="1" ht="15" customHeight="1" x14ac:dyDescent="0.25">
      <c r="C2393" s="178">
        <v>40723</v>
      </c>
      <c r="D2393" s="187">
        <v>0</v>
      </c>
      <c r="E2393" s="187">
        <v>59</v>
      </c>
      <c r="F2393" s="187">
        <v>0.18</v>
      </c>
      <c r="G2393" s="187">
        <v>77</v>
      </c>
    </row>
    <row r="2394" spans="3:7" s="172" customFormat="1" ht="15" customHeight="1" x14ac:dyDescent="0.25">
      <c r="C2394" s="178">
        <v>40724</v>
      </c>
      <c r="D2394" s="187">
        <v>0</v>
      </c>
      <c r="E2394" s="187">
        <v>61</v>
      </c>
      <c r="F2394" s="187">
        <v>0</v>
      </c>
      <c r="G2394" s="187">
        <v>74</v>
      </c>
    </row>
    <row r="2395" spans="3:7" s="172" customFormat="1" ht="15" customHeight="1" x14ac:dyDescent="0.25">
      <c r="C2395" s="178">
        <v>40725</v>
      </c>
      <c r="D2395" s="187">
        <v>0</v>
      </c>
      <c r="E2395" s="187">
        <v>67</v>
      </c>
      <c r="F2395" s="187">
        <v>0</v>
      </c>
      <c r="G2395" s="187">
        <v>72</v>
      </c>
    </row>
    <row r="2396" spans="3:7" s="172" customFormat="1" ht="15" customHeight="1" x14ac:dyDescent="0.25">
      <c r="C2396" s="178">
        <v>40726</v>
      </c>
      <c r="D2396" s="187">
        <v>0</v>
      </c>
      <c r="E2396" s="187">
        <v>62</v>
      </c>
      <c r="F2396" s="187">
        <v>0</v>
      </c>
      <c r="G2396" s="187">
        <v>71</v>
      </c>
    </row>
    <row r="2397" spans="3:7" s="172" customFormat="1" ht="15" customHeight="1" x14ac:dyDescent="0.25">
      <c r="C2397" s="178">
        <v>40727</v>
      </c>
      <c r="D2397" s="187">
        <v>0</v>
      </c>
      <c r="E2397" s="187">
        <v>70</v>
      </c>
      <c r="F2397" s="187">
        <v>0.03</v>
      </c>
      <c r="G2397" s="187">
        <v>75</v>
      </c>
    </row>
    <row r="2398" spans="3:7" s="172" customFormat="1" ht="15" customHeight="1" x14ac:dyDescent="0.25">
      <c r="C2398" s="178">
        <v>40728</v>
      </c>
      <c r="D2398" s="187">
        <v>0</v>
      </c>
      <c r="E2398" s="187">
        <v>62</v>
      </c>
      <c r="F2398" s="187">
        <v>0</v>
      </c>
      <c r="G2398" s="187">
        <v>80</v>
      </c>
    </row>
    <row r="2399" spans="3:7" s="172" customFormat="1" ht="15" customHeight="1" x14ac:dyDescent="0.25">
      <c r="C2399" s="178">
        <v>40729</v>
      </c>
      <c r="D2399" s="187">
        <v>0</v>
      </c>
      <c r="E2399" s="187">
        <v>65</v>
      </c>
      <c r="F2399" s="187">
        <v>0</v>
      </c>
      <c r="G2399" s="187">
        <v>78</v>
      </c>
    </row>
    <row r="2400" spans="3:7" s="172" customFormat="1" ht="15" customHeight="1" x14ac:dyDescent="0.25">
      <c r="C2400" s="178">
        <v>40730</v>
      </c>
      <c r="D2400" s="187">
        <v>0</v>
      </c>
      <c r="E2400" s="187">
        <v>61</v>
      </c>
      <c r="F2400" s="187">
        <v>0</v>
      </c>
      <c r="G2400" s="187">
        <v>82</v>
      </c>
    </row>
    <row r="2401" spans="3:7" s="172" customFormat="1" ht="15" customHeight="1" x14ac:dyDescent="0.25">
      <c r="C2401" s="178">
        <v>40731</v>
      </c>
      <c r="D2401" s="187">
        <v>0</v>
      </c>
      <c r="E2401" s="187">
        <v>61</v>
      </c>
      <c r="F2401" s="187">
        <v>0</v>
      </c>
      <c r="G2401" s="187">
        <v>79</v>
      </c>
    </row>
    <row r="2402" spans="3:7" s="172" customFormat="1" ht="15" customHeight="1" x14ac:dyDescent="0.25">
      <c r="C2402" s="178">
        <v>40732</v>
      </c>
      <c r="D2402" s="187">
        <v>0</v>
      </c>
      <c r="E2402" s="187">
        <v>63</v>
      </c>
      <c r="F2402" s="187">
        <v>0.28999999999999998</v>
      </c>
      <c r="G2402" s="187">
        <v>72</v>
      </c>
    </row>
    <row r="2403" spans="3:7" s="172" customFormat="1" ht="15" customHeight="1" x14ac:dyDescent="0.25">
      <c r="C2403" s="178">
        <v>40733</v>
      </c>
      <c r="D2403" s="187">
        <v>0</v>
      </c>
      <c r="E2403" s="187">
        <v>59</v>
      </c>
      <c r="F2403" s="187">
        <v>0.12</v>
      </c>
      <c r="G2403" s="187">
        <v>77</v>
      </c>
    </row>
    <row r="2404" spans="3:7" s="172" customFormat="1" ht="15" customHeight="1" x14ac:dyDescent="0.25">
      <c r="C2404" s="178">
        <v>40734</v>
      </c>
      <c r="D2404" s="187">
        <v>0</v>
      </c>
      <c r="E2404" s="187">
        <v>61</v>
      </c>
      <c r="F2404" s="187">
        <v>0</v>
      </c>
      <c r="G2404" s="187">
        <v>76</v>
      </c>
    </row>
    <row r="2405" spans="3:7" s="172" customFormat="1" ht="15" customHeight="1" x14ac:dyDescent="0.25">
      <c r="C2405" s="178">
        <v>40735</v>
      </c>
      <c r="D2405" s="187">
        <v>0</v>
      </c>
      <c r="E2405" s="187">
        <v>58</v>
      </c>
      <c r="F2405" s="187">
        <v>0</v>
      </c>
      <c r="G2405" s="187">
        <v>81</v>
      </c>
    </row>
    <row r="2406" spans="3:7" s="172" customFormat="1" ht="15" customHeight="1" x14ac:dyDescent="0.25">
      <c r="C2406" s="178">
        <v>40736</v>
      </c>
      <c r="D2406" s="187">
        <v>0</v>
      </c>
      <c r="E2406" s="187">
        <v>60</v>
      </c>
      <c r="F2406" s="187">
        <v>0</v>
      </c>
      <c r="G2406" s="187">
        <v>86</v>
      </c>
    </row>
    <row r="2407" spans="3:7" s="172" customFormat="1" ht="15" customHeight="1" x14ac:dyDescent="0.25">
      <c r="C2407" s="178">
        <v>40737</v>
      </c>
      <c r="D2407" s="187">
        <v>0</v>
      </c>
      <c r="E2407" s="187">
        <v>58</v>
      </c>
      <c r="F2407" s="187">
        <v>0.45</v>
      </c>
      <c r="G2407" s="187">
        <v>77</v>
      </c>
    </row>
    <row r="2408" spans="3:7" s="172" customFormat="1" ht="15" customHeight="1" x14ac:dyDescent="0.25">
      <c r="C2408" s="178">
        <v>40738</v>
      </c>
      <c r="D2408" s="187">
        <v>0</v>
      </c>
      <c r="E2408" s="187">
        <v>59</v>
      </c>
      <c r="F2408" s="187">
        <v>0.72</v>
      </c>
      <c r="G2408" s="187">
        <v>68</v>
      </c>
    </row>
    <row r="2409" spans="3:7" s="172" customFormat="1" ht="15" customHeight="1" x14ac:dyDescent="0.25">
      <c r="C2409" s="178">
        <v>40739</v>
      </c>
      <c r="D2409" s="187">
        <v>0</v>
      </c>
      <c r="E2409" s="187">
        <v>60</v>
      </c>
      <c r="F2409" s="187">
        <v>0</v>
      </c>
      <c r="G2409" s="187">
        <v>72</v>
      </c>
    </row>
    <row r="2410" spans="3:7" s="172" customFormat="1" ht="15" customHeight="1" x14ac:dyDescent="0.25">
      <c r="C2410" s="178">
        <v>40740</v>
      </c>
      <c r="D2410" s="187">
        <v>0</v>
      </c>
      <c r="E2410" s="187">
        <v>63</v>
      </c>
      <c r="F2410" s="187">
        <v>0</v>
      </c>
      <c r="G2410" s="187">
        <v>75</v>
      </c>
    </row>
    <row r="2411" spans="3:7" s="172" customFormat="1" ht="15" customHeight="1" x14ac:dyDescent="0.25">
      <c r="C2411" s="178">
        <v>40741</v>
      </c>
      <c r="D2411" s="187">
        <v>0</v>
      </c>
      <c r="E2411" s="187">
        <v>62</v>
      </c>
      <c r="F2411" s="187">
        <v>0</v>
      </c>
      <c r="G2411" s="187">
        <v>82</v>
      </c>
    </row>
    <row r="2412" spans="3:7" s="172" customFormat="1" ht="15" customHeight="1" x14ac:dyDescent="0.25">
      <c r="C2412" s="178">
        <v>40742</v>
      </c>
      <c r="D2412" s="187">
        <v>0</v>
      </c>
      <c r="E2412" s="187">
        <v>66</v>
      </c>
      <c r="F2412" s="187">
        <v>0</v>
      </c>
      <c r="G2412" s="187">
        <v>81</v>
      </c>
    </row>
    <row r="2413" spans="3:7" s="172" customFormat="1" ht="15" customHeight="1" x14ac:dyDescent="0.25">
      <c r="C2413" s="178">
        <v>40743</v>
      </c>
      <c r="D2413" s="187">
        <v>0</v>
      </c>
      <c r="E2413" s="187">
        <v>63</v>
      </c>
      <c r="F2413" s="187">
        <v>0</v>
      </c>
      <c r="G2413" s="187">
        <v>80</v>
      </c>
    </row>
    <row r="2414" spans="3:7" s="172" customFormat="1" ht="15" customHeight="1" x14ac:dyDescent="0.25">
      <c r="C2414" s="178">
        <v>40744</v>
      </c>
      <c r="D2414" s="187">
        <v>0</v>
      </c>
      <c r="E2414" s="187">
        <v>68</v>
      </c>
      <c r="F2414" s="187">
        <v>0</v>
      </c>
      <c r="G2414" s="187">
        <v>81</v>
      </c>
    </row>
    <row r="2415" spans="3:7" s="172" customFormat="1" ht="15" customHeight="1" x14ac:dyDescent="0.25">
      <c r="C2415" s="178">
        <v>40745</v>
      </c>
      <c r="D2415" s="187">
        <v>0</v>
      </c>
      <c r="E2415" s="187">
        <v>64</v>
      </c>
      <c r="F2415" s="187">
        <v>0</v>
      </c>
      <c r="G2415" s="187">
        <v>85</v>
      </c>
    </row>
    <row r="2416" spans="3:7" s="172" customFormat="1" ht="15" customHeight="1" x14ac:dyDescent="0.25">
      <c r="C2416" s="178">
        <v>40746</v>
      </c>
      <c r="D2416" s="187">
        <v>0</v>
      </c>
      <c r="E2416" s="187">
        <v>65</v>
      </c>
      <c r="F2416" s="187">
        <v>0</v>
      </c>
      <c r="G2416" s="187">
        <v>92</v>
      </c>
    </row>
    <row r="2417" spans="3:7" s="172" customFormat="1" ht="15" customHeight="1" x14ac:dyDescent="0.25">
      <c r="C2417" s="178">
        <v>40747</v>
      </c>
      <c r="D2417" s="187">
        <v>0</v>
      </c>
      <c r="E2417" s="187">
        <v>64</v>
      </c>
      <c r="F2417" s="187">
        <v>0.11</v>
      </c>
      <c r="G2417" s="187">
        <v>82</v>
      </c>
    </row>
    <row r="2418" spans="3:7" s="172" customFormat="1" ht="15" customHeight="1" x14ac:dyDescent="0.25">
      <c r="C2418" s="178">
        <v>40748</v>
      </c>
      <c r="D2418" s="187">
        <v>0</v>
      </c>
      <c r="E2418" s="187">
        <v>64</v>
      </c>
      <c r="F2418" s="187">
        <v>0.02</v>
      </c>
      <c r="G2418" s="187">
        <v>76</v>
      </c>
    </row>
    <row r="2419" spans="3:7" s="172" customFormat="1" ht="15" customHeight="1" x14ac:dyDescent="0.25">
      <c r="C2419" s="178">
        <v>40749</v>
      </c>
      <c r="D2419" s="187">
        <v>0</v>
      </c>
      <c r="E2419" s="187">
        <v>61</v>
      </c>
      <c r="F2419" s="187">
        <v>0.15</v>
      </c>
      <c r="G2419" s="187">
        <v>69</v>
      </c>
    </row>
    <row r="2420" spans="3:7" s="172" customFormat="1" ht="15" customHeight="1" x14ac:dyDescent="0.25">
      <c r="C2420" s="178">
        <v>40750</v>
      </c>
      <c r="D2420" s="187">
        <v>0</v>
      </c>
      <c r="E2420" s="187">
        <v>63</v>
      </c>
      <c r="F2420" s="187">
        <v>0.01</v>
      </c>
      <c r="G2420" s="187">
        <v>72</v>
      </c>
    </row>
    <row r="2421" spans="3:7" s="172" customFormat="1" ht="15" customHeight="1" x14ac:dyDescent="0.25">
      <c r="C2421" s="178">
        <v>40751</v>
      </c>
      <c r="D2421" s="187">
        <v>0</v>
      </c>
      <c r="E2421" s="187">
        <v>64</v>
      </c>
      <c r="F2421" s="187">
        <v>0</v>
      </c>
      <c r="G2421" s="187">
        <v>76</v>
      </c>
    </row>
    <row r="2422" spans="3:7" s="172" customFormat="1" ht="15" customHeight="1" x14ac:dyDescent="0.25">
      <c r="C2422" s="178">
        <v>40752</v>
      </c>
      <c r="D2422" s="187">
        <v>0</v>
      </c>
      <c r="E2422" s="187">
        <v>63</v>
      </c>
      <c r="F2422" s="187">
        <v>0</v>
      </c>
      <c r="G2422" s="187">
        <v>72</v>
      </c>
    </row>
    <row r="2423" spans="3:7" s="172" customFormat="1" ht="15" customHeight="1" x14ac:dyDescent="0.25">
      <c r="C2423" s="178">
        <v>40753</v>
      </c>
      <c r="D2423" s="187">
        <v>0</v>
      </c>
      <c r="E2423" s="187">
        <v>63</v>
      </c>
      <c r="F2423" s="187">
        <v>0.14000000000000001</v>
      </c>
      <c r="G2423" s="187">
        <v>73</v>
      </c>
    </row>
    <row r="2424" spans="3:7" s="172" customFormat="1" ht="15" customHeight="1" x14ac:dyDescent="0.25">
      <c r="C2424" s="178">
        <v>40754</v>
      </c>
      <c r="D2424" s="187">
        <v>0</v>
      </c>
      <c r="E2424" s="187">
        <v>66</v>
      </c>
      <c r="F2424" s="187">
        <v>0</v>
      </c>
      <c r="G2424" s="187">
        <v>81</v>
      </c>
    </row>
    <row r="2425" spans="3:7" s="172" customFormat="1" ht="15" customHeight="1" x14ac:dyDescent="0.25">
      <c r="C2425" s="178">
        <v>40755</v>
      </c>
      <c r="D2425" s="187">
        <v>0</v>
      </c>
      <c r="E2425" s="187">
        <v>65</v>
      </c>
      <c r="F2425" s="187">
        <v>0</v>
      </c>
      <c r="G2425" s="187">
        <v>81</v>
      </c>
    </row>
    <row r="2426" spans="3:7" s="172" customFormat="1" ht="15" customHeight="1" x14ac:dyDescent="0.25">
      <c r="C2426" s="178">
        <v>40756</v>
      </c>
      <c r="D2426" s="187">
        <v>0</v>
      </c>
      <c r="E2426" s="187">
        <v>63</v>
      </c>
      <c r="F2426" s="187">
        <v>0</v>
      </c>
      <c r="G2426" s="187">
        <v>83</v>
      </c>
    </row>
    <row r="2427" spans="3:7" s="172" customFormat="1" ht="15" customHeight="1" x14ac:dyDescent="0.25">
      <c r="C2427" s="178">
        <v>40757</v>
      </c>
      <c r="D2427" s="187">
        <v>0</v>
      </c>
      <c r="E2427" s="187">
        <v>61</v>
      </c>
      <c r="F2427" s="187">
        <v>0.6</v>
      </c>
      <c r="G2427" s="187">
        <v>79</v>
      </c>
    </row>
    <row r="2428" spans="3:7" s="172" customFormat="1" ht="15" customHeight="1" x14ac:dyDescent="0.25">
      <c r="C2428" s="178">
        <v>40758</v>
      </c>
      <c r="D2428" s="187">
        <v>0</v>
      </c>
      <c r="E2428" s="187">
        <v>63</v>
      </c>
      <c r="F2428" s="187">
        <v>0</v>
      </c>
      <c r="G2428" s="187">
        <v>70</v>
      </c>
    </row>
    <row r="2429" spans="3:7" s="172" customFormat="1" ht="15" customHeight="1" x14ac:dyDescent="0.25">
      <c r="C2429" s="178">
        <v>40759</v>
      </c>
      <c r="D2429" s="187">
        <v>0</v>
      </c>
      <c r="E2429" s="187">
        <v>61</v>
      </c>
      <c r="F2429" s="187">
        <v>0</v>
      </c>
      <c r="G2429" s="187">
        <v>72</v>
      </c>
    </row>
    <row r="2430" spans="3:7" s="172" customFormat="1" ht="15" customHeight="1" x14ac:dyDescent="0.25">
      <c r="C2430" s="178">
        <v>40760</v>
      </c>
      <c r="D2430" s="187">
        <v>0</v>
      </c>
      <c r="E2430" s="187">
        <v>63</v>
      </c>
      <c r="F2430" s="187">
        <v>0</v>
      </c>
      <c r="G2430" s="187">
        <v>71</v>
      </c>
    </row>
    <row r="2431" spans="3:7" s="172" customFormat="1" ht="15" customHeight="1" x14ac:dyDescent="0.25">
      <c r="C2431" s="178">
        <v>40761</v>
      </c>
      <c r="D2431" s="187">
        <v>0</v>
      </c>
      <c r="E2431" s="187">
        <v>64</v>
      </c>
      <c r="F2431" s="187">
        <v>0</v>
      </c>
      <c r="G2431" s="187">
        <v>79</v>
      </c>
    </row>
    <row r="2432" spans="3:7" s="172" customFormat="1" ht="15" customHeight="1" x14ac:dyDescent="0.25">
      <c r="C2432" s="178">
        <v>40762</v>
      </c>
      <c r="D2432" s="187">
        <v>0</v>
      </c>
      <c r="E2432" s="187">
        <v>60</v>
      </c>
      <c r="F2432" s="187">
        <v>1.06</v>
      </c>
      <c r="G2432" s="187">
        <v>74</v>
      </c>
    </row>
    <row r="2433" spans="3:7" s="172" customFormat="1" ht="15" customHeight="1" x14ac:dyDescent="0.25">
      <c r="C2433" s="178">
        <v>40763</v>
      </c>
      <c r="D2433" s="187">
        <v>0</v>
      </c>
      <c r="E2433" s="187">
        <v>61</v>
      </c>
      <c r="F2433" s="187">
        <v>0.28999999999999998</v>
      </c>
      <c r="G2433" s="187">
        <v>75</v>
      </c>
    </row>
    <row r="2434" spans="3:7" s="172" customFormat="1" ht="15" customHeight="1" x14ac:dyDescent="0.25">
      <c r="C2434" s="178">
        <v>40764</v>
      </c>
      <c r="D2434" s="187">
        <v>0</v>
      </c>
      <c r="E2434" s="187">
        <v>61</v>
      </c>
      <c r="F2434" s="187">
        <v>0</v>
      </c>
      <c r="G2434" s="187">
        <v>73</v>
      </c>
    </row>
    <row r="2435" spans="3:7" s="172" customFormat="1" ht="15" customHeight="1" x14ac:dyDescent="0.25">
      <c r="C2435" s="178">
        <v>40765</v>
      </c>
      <c r="D2435" s="187">
        <v>0</v>
      </c>
      <c r="E2435" s="187">
        <v>63</v>
      </c>
      <c r="F2435" s="187">
        <v>0.73</v>
      </c>
      <c r="G2435" s="187">
        <v>72</v>
      </c>
    </row>
    <row r="2436" spans="3:7" s="172" customFormat="1" ht="15" customHeight="1" x14ac:dyDescent="0.25">
      <c r="C2436" s="178">
        <v>40766</v>
      </c>
      <c r="D2436" s="187">
        <v>0</v>
      </c>
      <c r="E2436" s="187">
        <v>61</v>
      </c>
      <c r="F2436" s="187">
        <v>0</v>
      </c>
      <c r="G2436" s="187">
        <v>73</v>
      </c>
    </row>
    <row r="2437" spans="3:7" s="172" customFormat="1" ht="15" customHeight="1" x14ac:dyDescent="0.25">
      <c r="C2437" s="178">
        <v>40767</v>
      </c>
      <c r="D2437" s="187">
        <v>0</v>
      </c>
      <c r="E2437" s="187">
        <v>61</v>
      </c>
      <c r="F2437" s="187">
        <v>0</v>
      </c>
      <c r="G2437" s="187">
        <v>74</v>
      </c>
    </row>
    <row r="2438" spans="3:7" s="172" customFormat="1" ht="15" customHeight="1" x14ac:dyDescent="0.25">
      <c r="C2438" s="178">
        <v>40768</v>
      </c>
      <c r="D2438" s="187">
        <v>0</v>
      </c>
      <c r="E2438" s="187">
        <v>63</v>
      </c>
      <c r="F2438" s="187">
        <v>0</v>
      </c>
      <c r="G2438" s="187">
        <v>74</v>
      </c>
    </row>
    <row r="2439" spans="3:7" s="172" customFormat="1" ht="15" customHeight="1" x14ac:dyDescent="0.25">
      <c r="C2439" s="178">
        <v>40769</v>
      </c>
      <c r="D2439" s="187">
        <v>0</v>
      </c>
      <c r="E2439" s="187">
        <v>63</v>
      </c>
      <c r="F2439" s="187">
        <v>0.02</v>
      </c>
      <c r="G2439" s="187">
        <v>73</v>
      </c>
    </row>
    <row r="2440" spans="3:7" s="172" customFormat="1" ht="15" customHeight="1" x14ac:dyDescent="0.25">
      <c r="C2440" s="178">
        <v>40770</v>
      </c>
      <c r="D2440" s="187">
        <v>0</v>
      </c>
      <c r="E2440" s="187">
        <v>64</v>
      </c>
      <c r="F2440" s="187">
        <v>1.43</v>
      </c>
      <c r="G2440" s="187">
        <v>66</v>
      </c>
    </row>
    <row r="2441" spans="3:7" s="172" customFormat="1" ht="15" customHeight="1" x14ac:dyDescent="0.25">
      <c r="C2441" s="178">
        <v>40771</v>
      </c>
      <c r="D2441" s="187">
        <v>0</v>
      </c>
      <c r="E2441" s="187">
        <v>62</v>
      </c>
      <c r="F2441" s="187">
        <v>0.01</v>
      </c>
      <c r="G2441" s="187">
        <v>68</v>
      </c>
    </row>
    <row r="2442" spans="3:7" s="172" customFormat="1" ht="15" customHeight="1" x14ac:dyDescent="0.25">
      <c r="C2442" s="178">
        <v>40772</v>
      </c>
      <c r="D2442" s="187">
        <v>0</v>
      </c>
      <c r="E2442" s="187">
        <v>61</v>
      </c>
      <c r="F2442" s="187">
        <v>0</v>
      </c>
      <c r="G2442" s="187">
        <v>75</v>
      </c>
    </row>
    <row r="2443" spans="3:7" s="172" customFormat="1" ht="15" customHeight="1" x14ac:dyDescent="0.25">
      <c r="C2443" s="178">
        <v>40773</v>
      </c>
      <c r="D2443" s="187">
        <v>0</v>
      </c>
      <c r="E2443" s="187">
        <v>61</v>
      </c>
      <c r="F2443" s="187">
        <v>0</v>
      </c>
      <c r="G2443" s="187">
        <v>78</v>
      </c>
    </row>
    <row r="2444" spans="3:7" s="172" customFormat="1" ht="15" customHeight="1" x14ac:dyDescent="0.25">
      <c r="C2444" s="178">
        <v>40774</v>
      </c>
      <c r="D2444" s="187">
        <v>0</v>
      </c>
      <c r="E2444" s="187">
        <v>62</v>
      </c>
      <c r="F2444" s="187">
        <v>0.03</v>
      </c>
      <c r="G2444" s="187">
        <v>80</v>
      </c>
    </row>
    <row r="2445" spans="3:7" s="172" customFormat="1" ht="15" customHeight="1" x14ac:dyDescent="0.25">
      <c r="C2445" s="178">
        <v>40775</v>
      </c>
      <c r="D2445" s="187">
        <v>0</v>
      </c>
      <c r="E2445" s="187">
        <v>62</v>
      </c>
      <c r="F2445" s="187">
        <v>0</v>
      </c>
      <c r="G2445" s="187">
        <v>78</v>
      </c>
    </row>
    <row r="2446" spans="3:7" s="172" customFormat="1" ht="15" customHeight="1" x14ac:dyDescent="0.25">
      <c r="C2446" s="178">
        <v>40776</v>
      </c>
      <c r="D2446" s="187">
        <v>0</v>
      </c>
      <c r="E2446" s="187">
        <v>63</v>
      </c>
      <c r="F2446" s="187">
        <v>0</v>
      </c>
      <c r="G2446" s="187">
        <v>78</v>
      </c>
    </row>
    <row r="2447" spans="3:7" s="172" customFormat="1" ht="15" customHeight="1" x14ac:dyDescent="0.25">
      <c r="C2447" s="178">
        <v>40777</v>
      </c>
      <c r="D2447" s="187">
        <v>0</v>
      </c>
      <c r="E2447" s="187">
        <v>62</v>
      </c>
      <c r="F2447" s="187">
        <v>0.59</v>
      </c>
      <c r="G2447" s="187">
        <v>74</v>
      </c>
    </row>
    <row r="2448" spans="3:7" s="172" customFormat="1" ht="15" customHeight="1" x14ac:dyDescent="0.25">
      <c r="C2448" s="178">
        <v>40778</v>
      </c>
      <c r="D2448" s="187">
        <v>0</v>
      </c>
      <c r="E2448" s="187">
        <v>70</v>
      </c>
      <c r="F2448" s="187">
        <v>0</v>
      </c>
      <c r="G2448" s="187">
        <v>71</v>
      </c>
    </row>
    <row r="2449" spans="3:7" s="172" customFormat="1" ht="15" customHeight="1" x14ac:dyDescent="0.25">
      <c r="C2449" s="178">
        <v>40779</v>
      </c>
      <c r="D2449" s="187">
        <v>0</v>
      </c>
      <c r="E2449" s="187">
        <v>64</v>
      </c>
      <c r="F2449" s="187">
        <v>0</v>
      </c>
      <c r="G2449" s="187">
        <v>73</v>
      </c>
    </row>
    <row r="2450" spans="3:7" s="172" customFormat="1" ht="15" customHeight="1" x14ac:dyDescent="0.25">
      <c r="C2450" s="178">
        <v>40780</v>
      </c>
      <c r="D2450" s="187">
        <v>0</v>
      </c>
      <c r="E2450" s="187">
        <v>63</v>
      </c>
      <c r="F2450" s="187">
        <v>0.06</v>
      </c>
      <c r="G2450" s="187">
        <v>78</v>
      </c>
    </row>
    <row r="2451" spans="3:7" s="172" customFormat="1" ht="15" customHeight="1" x14ac:dyDescent="0.25">
      <c r="C2451" s="178">
        <v>40781</v>
      </c>
      <c r="D2451" s="187">
        <v>0</v>
      </c>
      <c r="E2451" s="187">
        <v>63</v>
      </c>
      <c r="F2451" s="187">
        <v>0.03</v>
      </c>
      <c r="G2451" s="187">
        <v>77</v>
      </c>
    </row>
    <row r="2452" spans="3:7" s="172" customFormat="1" ht="15" customHeight="1" x14ac:dyDescent="0.25">
      <c r="C2452" s="178">
        <v>40782</v>
      </c>
      <c r="D2452" s="187">
        <v>0</v>
      </c>
      <c r="E2452" s="187">
        <v>62</v>
      </c>
      <c r="F2452" s="187">
        <v>0.77</v>
      </c>
      <c r="G2452" s="187">
        <v>75</v>
      </c>
    </row>
    <row r="2453" spans="3:7" s="172" customFormat="1" ht="15" customHeight="1" x14ac:dyDescent="0.25">
      <c r="C2453" s="178">
        <v>40783</v>
      </c>
      <c r="D2453" s="187">
        <v>0</v>
      </c>
      <c r="E2453" s="187">
        <v>61</v>
      </c>
      <c r="F2453" s="187">
        <v>0.91</v>
      </c>
      <c r="G2453" s="187">
        <v>72</v>
      </c>
    </row>
    <row r="2454" spans="3:7" s="172" customFormat="1" ht="15" customHeight="1" x14ac:dyDescent="0.25">
      <c r="C2454" s="178">
        <v>40784</v>
      </c>
      <c r="D2454" s="187">
        <v>0</v>
      </c>
      <c r="E2454" s="187">
        <v>62</v>
      </c>
      <c r="F2454" s="187">
        <v>0</v>
      </c>
      <c r="G2454" s="187">
        <v>71</v>
      </c>
    </row>
    <row r="2455" spans="3:7" s="172" customFormat="1" ht="15" customHeight="1" x14ac:dyDescent="0.25">
      <c r="C2455" s="178">
        <v>40785</v>
      </c>
      <c r="D2455" s="187">
        <v>0</v>
      </c>
      <c r="E2455" s="187">
        <v>64</v>
      </c>
      <c r="F2455" s="187">
        <v>0</v>
      </c>
      <c r="G2455" s="187">
        <v>70</v>
      </c>
    </row>
    <row r="2456" spans="3:7" s="172" customFormat="1" ht="15" customHeight="1" x14ac:dyDescent="0.25">
      <c r="C2456" s="178">
        <v>40786</v>
      </c>
      <c r="D2456" s="187">
        <v>0</v>
      </c>
      <c r="E2456" s="187">
        <v>62</v>
      </c>
      <c r="F2456" s="187">
        <v>0</v>
      </c>
      <c r="G2456" s="187">
        <v>72</v>
      </c>
    </row>
    <row r="2457" spans="3:7" s="172" customFormat="1" ht="15" customHeight="1" x14ac:dyDescent="0.25">
      <c r="C2457" s="178">
        <v>40787</v>
      </c>
      <c r="D2457" s="187">
        <v>0</v>
      </c>
      <c r="E2457" s="187">
        <v>63</v>
      </c>
      <c r="F2457" s="187">
        <v>0</v>
      </c>
      <c r="G2457" s="187">
        <v>67</v>
      </c>
    </row>
    <row r="2458" spans="3:7" s="172" customFormat="1" ht="15" customHeight="1" x14ac:dyDescent="0.25">
      <c r="C2458" s="178">
        <v>40788</v>
      </c>
      <c r="D2458" s="187">
        <v>0</v>
      </c>
      <c r="E2458" s="187">
        <v>65</v>
      </c>
      <c r="F2458" s="187">
        <v>0</v>
      </c>
      <c r="G2458" s="187">
        <v>64</v>
      </c>
    </row>
    <row r="2459" spans="3:7" s="172" customFormat="1" ht="15" customHeight="1" x14ac:dyDescent="0.25">
      <c r="C2459" s="178">
        <v>40789</v>
      </c>
      <c r="D2459" s="187">
        <v>0</v>
      </c>
      <c r="E2459" s="187">
        <v>61</v>
      </c>
      <c r="F2459" s="187">
        <v>0</v>
      </c>
      <c r="G2459" s="187">
        <v>73</v>
      </c>
    </row>
    <row r="2460" spans="3:7" s="172" customFormat="1" ht="15" customHeight="1" x14ac:dyDescent="0.25">
      <c r="C2460" s="178">
        <v>40790</v>
      </c>
      <c r="D2460" s="187">
        <v>0</v>
      </c>
      <c r="E2460" s="187">
        <v>61</v>
      </c>
      <c r="F2460" s="187">
        <v>0</v>
      </c>
      <c r="G2460" s="187">
        <v>77</v>
      </c>
    </row>
    <row r="2461" spans="3:7" s="172" customFormat="1" ht="15" customHeight="1" x14ac:dyDescent="0.25">
      <c r="C2461" s="178">
        <v>40791</v>
      </c>
      <c r="D2461" s="187">
        <v>0</v>
      </c>
      <c r="E2461" s="187">
        <v>59</v>
      </c>
      <c r="F2461" s="187">
        <v>0</v>
      </c>
      <c r="G2461" s="187">
        <v>78</v>
      </c>
    </row>
    <row r="2462" spans="3:7" s="172" customFormat="1" ht="15" customHeight="1" x14ac:dyDescent="0.25">
      <c r="C2462" s="178">
        <v>40792</v>
      </c>
      <c r="D2462" s="187">
        <v>0</v>
      </c>
      <c r="E2462" s="187">
        <v>63</v>
      </c>
      <c r="F2462" s="187">
        <v>0.68</v>
      </c>
      <c r="G2462" s="187">
        <v>67</v>
      </c>
    </row>
    <row r="2463" spans="3:7" s="172" customFormat="1" ht="15" customHeight="1" x14ac:dyDescent="0.25">
      <c r="C2463" s="178">
        <v>40793</v>
      </c>
      <c r="D2463" s="187">
        <v>0</v>
      </c>
      <c r="E2463" s="187">
        <v>69</v>
      </c>
      <c r="F2463" s="187">
        <v>0.3</v>
      </c>
      <c r="G2463" s="187">
        <v>62</v>
      </c>
    </row>
    <row r="2464" spans="3:7" s="172" customFormat="1" ht="15" customHeight="1" x14ac:dyDescent="0.25">
      <c r="C2464" s="178">
        <v>40794</v>
      </c>
      <c r="D2464" s="187">
        <v>0</v>
      </c>
      <c r="E2464" s="187">
        <v>59</v>
      </c>
      <c r="F2464" s="187">
        <v>1.17</v>
      </c>
      <c r="G2464" s="187">
        <v>61</v>
      </c>
    </row>
    <row r="2465" spans="3:7" s="172" customFormat="1" ht="15" customHeight="1" x14ac:dyDescent="0.25">
      <c r="C2465" s="178">
        <v>40795</v>
      </c>
      <c r="D2465" s="187">
        <v>0</v>
      </c>
      <c r="E2465" s="187">
        <v>61</v>
      </c>
      <c r="F2465" s="187">
        <v>0</v>
      </c>
      <c r="G2465" s="187">
        <v>70</v>
      </c>
    </row>
    <row r="2466" spans="3:7" s="172" customFormat="1" ht="15" customHeight="1" x14ac:dyDescent="0.25">
      <c r="C2466" s="178">
        <v>40796</v>
      </c>
      <c r="D2466" s="187">
        <v>0</v>
      </c>
      <c r="E2466" s="187">
        <v>65</v>
      </c>
      <c r="F2466" s="187">
        <v>0</v>
      </c>
      <c r="G2466" s="187">
        <v>65</v>
      </c>
    </row>
    <row r="2467" spans="3:7" s="172" customFormat="1" ht="15" customHeight="1" x14ac:dyDescent="0.25">
      <c r="C2467" s="178">
        <v>40797</v>
      </c>
      <c r="D2467" s="187">
        <v>0</v>
      </c>
      <c r="E2467" s="187">
        <v>67</v>
      </c>
      <c r="F2467" s="187">
        <v>0</v>
      </c>
      <c r="G2467" s="187">
        <v>63</v>
      </c>
    </row>
    <row r="2468" spans="3:7" s="172" customFormat="1" ht="15" customHeight="1" x14ac:dyDescent="0.25">
      <c r="C2468" s="178">
        <v>40798</v>
      </c>
      <c r="D2468" s="187">
        <v>0</v>
      </c>
      <c r="E2468" s="187">
        <v>65</v>
      </c>
      <c r="F2468" s="187">
        <v>0</v>
      </c>
      <c r="G2468" s="187">
        <v>72</v>
      </c>
    </row>
    <row r="2469" spans="3:7" s="172" customFormat="1" ht="15" customHeight="1" x14ac:dyDescent="0.25">
      <c r="C2469" s="178">
        <v>40799</v>
      </c>
      <c r="D2469" s="187">
        <v>0</v>
      </c>
      <c r="E2469" s="187">
        <v>64</v>
      </c>
      <c r="F2469" s="187">
        <v>0</v>
      </c>
      <c r="G2469" s="187">
        <v>75</v>
      </c>
    </row>
    <row r="2470" spans="3:7" s="172" customFormat="1" ht="15" customHeight="1" x14ac:dyDescent="0.25">
      <c r="C2470" s="178">
        <v>40800</v>
      </c>
      <c r="D2470" s="187">
        <v>0</v>
      </c>
      <c r="E2470" s="187">
        <v>61</v>
      </c>
      <c r="F2470" s="187">
        <v>0.08</v>
      </c>
      <c r="G2470" s="187">
        <v>77</v>
      </c>
    </row>
    <row r="2471" spans="3:7" s="172" customFormat="1" ht="15" customHeight="1" x14ac:dyDescent="0.25">
      <c r="C2471" s="178">
        <v>40801</v>
      </c>
      <c r="D2471" s="187">
        <v>0</v>
      </c>
      <c r="E2471" s="187">
        <v>63</v>
      </c>
      <c r="F2471" s="187">
        <v>0.03</v>
      </c>
      <c r="G2471" s="187">
        <v>69</v>
      </c>
    </row>
    <row r="2472" spans="3:7" s="172" customFormat="1" ht="15" customHeight="1" x14ac:dyDescent="0.25">
      <c r="C2472" s="178">
        <v>40802</v>
      </c>
      <c r="D2472" s="187">
        <v>0</v>
      </c>
      <c r="E2472" s="187">
        <v>61</v>
      </c>
      <c r="F2472" s="187">
        <v>0</v>
      </c>
      <c r="G2472" s="187">
        <v>58</v>
      </c>
    </row>
    <row r="2473" spans="3:7" s="172" customFormat="1" ht="15" customHeight="1" x14ac:dyDescent="0.25">
      <c r="C2473" s="178">
        <v>40803</v>
      </c>
      <c r="D2473" s="187">
        <v>0</v>
      </c>
      <c r="E2473" s="187">
        <v>62</v>
      </c>
      <c r="F2473" s="187">
        <v>0</v>
      </c>
      <c r="G2473" s="187">
        <v>55</v>
      </c>
    </row>
    <row r="2474" spans="3:7" s="172" customFormat="1" ht="15" customHeight="1" x14ac:dyDescent="0.25">
      <c r="C2474" s="178">
        <v>40804</v>
      </c>
      <c r="D2474" s="187">
        <v>0</v>
      </c>
      <c r="E2474" s="187">
        <v>68</v>
      </c>
      <c r="F2474" s="187">
        <v>0</v>
      </c>
      <c r="G2474" s="187">
        <v>59</v>
      </c>
    </row>
    <row r="2475" spans="3:7" s="172" customFormat="1" ht="15" customHeight="1" x14ac:dyDescent="0.25">
      <c r="C2475" s="178">
        <v>40805</v>
      </c>
      <c r="D2475" s="187">
        <v>0</v>
      </c>
      <c r="E2475" s="187">
        <v>73</v>
      </c>
      <c r="F2475" s="187">
        <v>0</v>
      </c>
      <c r="G2475" s="187">
        <v>58</v>
      </c>
    </row>
    <row r="2476" spans="3:7" s="172" customFormat="1" ht="15" customHeight="1" x14ac:dyDescent="0.25">
      <c r="C2476" s="178">
        <v>40806</v>
      </c>
      <c r="D2476" s="187">
        <v>0</v>
      </c>
      <c r="E2476" s="187">
        <v>72</v>
      </c>
      <c r="F2476" s="187">
        <v>0.13</v>
      </c>
      <c r="G2476" s="187">
        <v>61</v>
      </c>
    </row>
    <row r="2477" spans="3:7" s="172" customFormat="1" ht="15" customHeight="1" x14ac:dyDescent="0.25">
      <c r="C2477" s="178">
        <v>40807</v>
      </c>
      <c r="D2477" s="187">
        <v>0</v>
      </c>
      <c r="E2477" s="187">
        <v>66</v>
      </c>
      <c r="F2477" s="187">
        <v>0</v>
      </c>
      <c r="G2477" s="187">
        <v>67</v>
      </c>
    </row>
    <row r="2478" spans="3:7" s="172" customFormat="1" ht="15" customHeight="1" x14ac:dyDescent="0.25">
      <c r="C2478" s="178">
        <v>40808</v>
      </c>
      <c r="D2478" s="187">
        <v>0</v>
      </c>
      <c r="E2478" s="187">
        <v>65</v>
      </c>
      <c r="F2478" s="187">
        <v>0.05</v>
      </c>
      <c r="G2478" s="187">
        <v>69</v>
      </c>
    </row>
    <row r="2479" spans="3:7" s="172" customFormat="1" ht="15" customHeight="1" x14ac:dyDescent="0.25">
      <c r="C2479" s="178">
        <v>40809</v>
      </c>
      <c r="D2479" s="187">
        <v>0</v>
      </c>
      <c r="E2479" s="187">
        <v>67</v>
      </c>
      <c r="F2479" s="187">
        <v>0.47</v>
      </c>
      <c r="G2479" s="187">
        <v>69</v>
      </c>
    </row>
    <row r="2480" spans="3:7" s="172" customFormat="1" ht="15" customHeight="1" x14ac:dyDescent="0.25">
      <c r="C2480" s="178">
        <v>40810</v>
      </c>
      <c r="D2480" s="187">
        <v>0</v>
      </c>
      <c r="E2480" s="187">
        <v>63</v>
      </c>
      <c r="F2480" s="187">
        <v>0.43</v>
      </c>
      <c r="G2480" s="187">
        <v>73</v>
      </c>
    </row>
    <row r="2481" spans="3:7" s="172" customFormat="1" ht="15" customHeight="1" x14ac:dyDescent="0.25">
      <c r="C2481" s="178">
        <v>40811</v>
      </c>
      <c r="D2481" s="187">
        <v>0.01</v>
      </c>
      <c r="E2481" s="187">
        <v>63</v>
      </c>
      <c r="F2481" s="187">
        <v>0</v>
      </c>
      <c r="G2481" s="187">
        <v>73</v>
      </c>
    </row>
    <row r="2482" spans="3:7" s="172" customFormat="1" ht="15" customHeight="1" x14ac:dyDescent="0.25">
      <c r="C2482" s="178">
        <v>40812</v>
      </c>
      <c r="D2482" s="187">
        <v>0</v>
      </c>
      <c r="E2482" s="187">
        <v>63</v>
      </c>
      <c r="F2482" s="187">
        <v>0</v>
      </c>
      <c r="G2482" s="187">
        <v>71</v>
      </c>
    </row>
    <row r="2483" spans="3:7" s="172" customFormat="1" ht="15" customHeight="1" x14ac:dyDescent="0.25">
      <c r="C2483" s="178">
        <v>40813</v>
      </c>
      <c r="D2483" s="187">
        <v>0</v>
      </c>
      <c r="E2483" s="187">
        <v>69</v>
      </c>
      <c r="F2483" s="187">
        <v>0</v>
      </c>
      <c r="G2483" s="187">
        <v>69</v>
      </c>
    </row>
    <row r="2484" spans="3:7" s="172" customFormat="1" ht="15" customHeight="1" x14ac:dyDescent="0.25">
      <c r="C2484" s="178">
        <v>40814</v>
      </c>
      <c r="D2484" s="187">
        <v>0</v>
      </c>
      <c r="E2484" s="187">
        <v>76</v>
      </c>
      <c r="F2484" s="187">
        <v>0</v>
      </c>
      <c r="G2484" s="187">
        <v>67</v>
      </c>
    </row>
    <row r="2485" spans="3:7" s="172" customFormat="1" ht="15" customHeight="1" x14ac:dyDescent="0.25">
      <c r="C2485" s="178">
        <v>40815</v>
      </c>
      <c r="D2485" s="187">
        <v>0</v>
      </c>
      <c r="E2485" s="187">
        <v>67</v>
      </c>
      <c r="F2485" s="187">
        <v>0.94</v>
      </c>
      <c r="G2485" s="187">
        <v>67</v>
      </c>
    </row>
    <row r="2486" spans="3:7" s="172" customFormat="1" ht="15" customHeight="1" x14ac:dyDescent="0.25">
      <c r="C2486" s="178">
        <v>40816</v>
      </c>
      <c r="D2486" s="187">
        <v>0</v>
      </c>
      <c r="E2486" s="187">
        <v>67</v>
      </c>
      <c r="F2486" s="187">
        <v>0.12</v>
      </c>
      <c r="G2486" s="187">
        <v>68</v>
      </c>
    </row>
    <row r="2487" spans="3:7" s="172" customFormat="1" ht="15" customHeight="1" x14ac:dyDescent="0.25">
      <c r="C2487" s="178">
        <v>40817</v>
      </c>
      <c r="D2487" s="187">
        <v>0</v>
      </c>
      <c r="E2487" s="187">
        <v>67</v>
      </c>
      <c r="F2487" s="187">
        <v>0.34</v>
      </c>
      <c r="G2487" s="187">
        <v>64</v>
      </c>
    </row>
    <row r="2488" spans="3:7" s="172" customFormat="1" ht="15" customHeight="1" x14ac:dyDescent="0.25">
      <c r="C2488" s="178">
        <v>40818</v>
      </c>
      <c r="D2488" s="187">
        <v>0</v>
      </c>
      <c r="E2488" s="187">
        <v>65</v>
      </c>
      <c r="F2488" s="187">
        <v>0</v>
      </c>
      <c r="G2488" s="187">
        <v>62</v>
      </c>
    </row>
    <row r="2489" spans="3:7" s="172" customFormat="1" ht="15" customHeight="1" x14ac:dyDescent="0.25">
      <c r="C2489" s="178">
        <v>40819</v>
      </c>
      <c r="D2489" s="187">
        <v>0.16</v>
      </c>
      <c r="E2489" s="187">
        <v>61</v>
      </c>
      <c r="F2489" s="187">
        <v>7.0000000000000007E-2</v>
      </c>
      <c r="G2489" s="187">
        <v>62</v>
      </c>
    </row>
    <row r="2490" spans="3:7" s="172" customFormat="1" ht="15" customHeight="1" x14ac:dyDescent="0.25">
      <c r="C2490" s="178">
        <v>40820</v>
      </c>
      <c r="D2490" s="187">
        <v>0.26</v>
      </c>
      <c r="E2490" s="187">
        <v>62</v>
      </c>
      <c r="F2490" s="187">
        <v>1.1200000000000001</v>
      </c>
      <c r="G2490" s="187">
        <v>62</v>
      </c>
    </row>
    <row r="2491" spans="3:7" s="172" customFormat="1" ht="15" customHeight="1" x14ac:dyDescent="0.25">
      <c r="C2491" s="178">
        <v>40821</v>
      </c>
      <c r="D2491" s="187">
        <v>0.68</v>
      </c>
      <c r="E2491" s="187">
        <v>59</v>
      </c>
      <c r="F2491" s="187">
        <v>0</v>
      </c>
      <c r="G2491" s="187">
        <v>60</v>
      </c>
    </row>
    <row r="2492" spans="3:7" s="172" customFormat="1" ht="15" customHeight="1" x14ac:dyDescent="0.25">
      <c r="C2492" s="178">
        <v>40822</v>
      </c>
      <c r="D2492" s="187">
        <v>0.02</v>
      </c>
      <c r="E2492" s="187">
        <v>59</v>
      </c>
      <c r="F2492" s="187">
        <v>0</v>
      </c>
      <c r="G2492" s="187">
        <v>57</v>
      </c>
    </row>
    <row r="2493" spans="3:7" s="172" customFormat="1" ht="15" customHeight="1" x14ac:dyDescent="0.25">
      <c r="C2493" s="178">
        <v>40823</v>
      </c>
      <c r="D2493" s="187">
        <v>0</v>
      </c>
      <c r="E2493" s="187">
        <v>59</v>
      </c>
      <c r="F2493" s="187">
        <v>0</v>
      </c>
      <c r="G2493" s="187">
        <v>54</v>
      </c>
    </row>
    <row r="2494" spans="3:7" s="172" customFormat="1" ht="15" customHeight="1" x14ac:dyDescent="0.25">
      <c r="C2494" s="178">
        <v>40824</v>
      </c>
      <c r="D2494" s="187">
        <v>0</v>
      </c>
      <c r="E2494" s="187">
        <v>61</v>
      </c>
      <c r="F2494" s="187">
        <v>0</v>
      </c>
      <c r="G2494" s="187">
        <v>69</v>
      </c>
    </row>
    <row r="2495" spans="3:7" s="172" customFormat="1" ht="15" customHeight="1" x14ac:dyDescent="0.25">
      <c r="C2495" s="178">
        <v>40825</v>
      </c>
      <c r="D2495" s="187">
        <v>0</v>
      </c>
      <c r="E2495" s="187">
        <v>60</v>
      </c>
      <c r="F2495" s="187">
        <v>0</v>
      </c>
      <c r="G2495" s="187">
        <v>76</v>
      </c>
    </row>
    <row r="2496" spans="3:7" s="172" customFormat="1" ht="15" customHeight="1" x14ac:dyDescent="0.25">
      <c r="C2496" s="178">
        <v>40826</v>
      </c>
      <c r="D2496" s="187">
        <v>0.06</v>
      </c>
      <c r="E2496" s="187">
        <v>64</v>
      </c>
      <c r="F2496" s="187">
        <v>0</v>
      </c>
      <c r="G2496" s="187">
        <v>75</v>
      </c>
    </row>
    <row r="2497" spans="3:7" s="172" customFormat="1" ht="15" customHeight="1" x14ac:dyDescent="0.25">
      <c r="C2497" s="178">
        <v>40827</v>
      </c>
      <c r="D2497" s="187">
        <v>0</v>
      </c>
      <c r="E2497" s="187">
        <v>66</v>
      </c>
      <c r="F2497" s="187">
        <v>0</v>
      </c>
      <c r="G2497" s="187">
        <v>62</v>
      </c>
    </row>
    <row r="2498" spans="3:7" s="172" customFormat="1" ht="15" customHeight="1" x14ac:dyDescent="0.25">
      <c r="C2498" s="178">
        <v>40828</v>
      </c>
      <c r="D2498" s="187">
        <v>0</v>
      </c>
      <c r="E2498" s="187">
        <v>68</v>
      </c>
      <c r="F2498" s="187">
        <v>0.08</v>
      </c>
      <c r="G2498" s="187">
        <v>60</v>
      </c>
    </row>
    <row r="2499" spans="3:7" s="172" customFormat="1" ht="15" customHeight="1" x14ac:dyDescent="0.25">
      <c r="C2499" s="178">
        <v>40829</v>
      </c>
      <c r="D2499" s="187">
        <v>0</v>
      </c>
      <c r="E2499" s="187">
        <v>71</v>
      </c>
      <c r="F2499" s="187">
        <v>0.93</v>
      </c>
      <c r="G2499" s="187">
        <v>61</v>
      </c>
    </row>
    <row r="2500" spans="3:7" s="172" customFormat="1" ht="15" customHeight="1" x14ac:dyDescent="0.25">
      <c r="C2500" s="178">
        <v>40830</v>
      </c>
      <c r="D2500" s="187">
        <v>0</v>
      </c>
      <c r="E2500" s="187">
        <v>72</v>
      </c>
      <c r="F2500" s="187">
        <v>0.57999999999999996</v>
      </c>
      <c r="G2500" s="187">
        <v>63</v>
      </c>
    </row>
    <row r="2501" spans="3:7" s="172" customFormat="1" ht="15" customHeight="1" x14ac:dyDescent="0.25">
      <c r="C2501" s="178">
        <v>40831</v>
      </c>
      <c r="D2501" s="187">
        <v>0</v>
      </c>
      <c r="E2501" s="187">
        <v>66</v>
      </c>
      <c r="F2501" s="187">
        <v>0</v>
      </c>
      <c r="G2501" s="187">
        <v>62</v>
      </c>
    </row>
    <row r="2502" spans="3:7" s="172" customFormat="1" ht="15" customHeight="1" x14ac:dyDescent="0.25">
      <c r="C2502" s="178">
        <v>40832</v>
      </c>
      <c r="D2502" s="187">
        <v>0</v>
      </c>
      <c r="E2502" s="187">
        <v>66</v>
      </c>
      <c r="F2502" s="187">
        <v>0</v>
      </c>
      <c r="G2502" s="187">
        <v>60</v>
      </c>
    </row>
    <row r="2503" spans="3:7" s="172" customFormat="1" ht="15" customHeight="1" x14ac:dyDescent="0.25">
      <c r="C2503" s="178">
        <v>40833</v>
      </c>
      <c r="D2503" s="187">
        <v>0</v>
      </c>
      <c r="E2503" s="187">
        <v>68</v>
      </c>
      <c r="F2503" s="187">
        <v>0</v>
      </c>
      <c r="G2503" s="187">
        <v>61</v>
      </c>
    </row>
    <row r="2504" spans="3:7" s="172" customFormat="1" ht="15" customHeight="1" x14ac:dyDescent="0.25">
      <c r="C2504" s="178">
        <v>40834</v>
      </c>
      <c r="D2504" s="187">
        <v>0</v>
      </c>
      <c r="E2504" s="187">
        <v>61</v>
      </c>
      <c r="F2504" s="187">
        <v>0</v>
      </c>
      <c r="G2504" s="187">
        <v>62</v>
      </c>
    </row>
    <row r="2505" spans="3:7" s="172" customFormat="1" ht="15" customHeight="1" x14ac:dyDescent="0.25">
      <c r="C2505" s="178">
        <v>40835</v>
      </c>
      <c r="D2505" s="187">
        <v>0</v>
      </c>
      <c r="E2505" s="187">
        <v>61</v>
      </c>
      <c r="F2505" s="187">
        <v>1.17</v>
      </c>
      <c r="G2505" s="187">
        <v>57</v>
      </c>
    </row>
    <row r="2506" spans="3:7" s="172" customFormat="1" ht="15" customHeight="1" x14ac:dyDescent="0.25">
      <c r="C2506" s="178">
        <v>40836</v>
      </c>
      <c r="D2506" s="187">
        <v>0</v>
      </c>
      <c r="E2506" s="187">
        <v>59</v>
      </c>
      <c r="F2506" s="187">
        <v>0.47</v>
      </c>
      <c r="G2506" s="187">
        <v>62</v>
      </c>
    </row>
    <row r="2507" spans="3:7" s="172" customFormat="1" ht="15" customHeight="1" x14ac:dyDescent="0.25">
      <c r="C2507" s="178">
        <v>40837</v>
      </c>
      <c r="D2507" s="187">
        <v>0</v>
      </c>
      <c r="E2507" s="187">
        <v>62</v>
      </c>
      <c r="F2507" s="187">
        <v>0</v>
      </c>
      <c r="G2507" s="187">
        <v>59</v>
      </c>
    </row>
    <row r="2508" spans="3:7" s="172" customFormat="1" ht="15" customHeight="1" x14ac:dyDescent="0.25">
      <c r="C2508" s="178">
        <v>40838</v>
      </c>
      <c r="D2508" s="187">
        <v>0</v>
      </c>
      <c r="E2508" s="187">
        <v>68</v>
      </c>
      <c r="F2508" s="187">
        <v>0</v>
      </c>
      <c r="G2508" s="187">
        <v>57</v>
      </c>
    </row>
    <row r="2509" spans="3:7" s="172" customFormat="1" ht="15" customHeight="1" x14ac:dyDescent="0.25">
      <c r="C2509" s="178">
        <v>40839</v>
      </c>
      <c r="D2509" s="187">
        <v>0</v>
      </c>
      <c r="E2509" s="187">
        <v>69</v>
      </c>
      <c r="F2509" s="187">
        <v>0</v>
      </c>
      <c r="G2509" s="187">
        <v>52</v>
      </c>
    </row>
    <row r="2510" spans="3:7" s="172" customFormat="1" ht="15" customHeight="1" x14ac:dyDescent="0.25">
      <c r="C2510" s="178">
        <v>40840</v>
      </c>
      <c r="D2510" s="187">
        <v>0</v>
      </c>
      <c r="E2510" s="187">
        <v>63</v>
      </c>
      <c r="F2510" s="187">
        <v>0</v>
      </c>
      <c r="G2510" s="187">
        <v>53</v>
      </c>
    </row>
    <row r="2511" spans="3:7" s="172" customFormat="1" ht="15" customHeight="1" x14ac:dyDescent="0.25">
      <c r="C2511" s="178">
        <v>40841</v>
      </c>
      <c r="D2511" s="187">
        <v>0</v>
      </c>
      <c r="E2511" s="187">
        <v>58</v>
      </c>
      <c r="F2511" s="187">
        <v>0.01</v>
      </c>
      <c r="G2511" s="187">
        <v>56</v>
      </c>
    </row>
    <row r="2512" spans="3:7" s="172" customFormat="1" ht="15" customHeight="1" x14ac:dyDescent="0.25">
      <c r="C2512" s="178">
        <v>40842</v>
      </c>
      <c r="D2512" s="187">
        <v>0</v>
      </c>
      <c r="E2512" s="187">
        <v>58</v>
      </c>
      <c r="F2512" s="187">
        <v>0.02</v>
      </c>
      <c r="G2512" s="187">
        <v>49</v>
      </c>
    </row>
    <row r="2513" spans="3:7" s="172" customFormat="1" ht="15" customHeight="1" x14ac:dyDescent="0.25">
      <c r="C2513" s="178">
        <v>40843</v>
      </c>
      <c r="D2513" s="187">
        <v>0</v>
      </c>
      <c r="E2513" s="187">
        <v>60</v>
      </c>
      <c r="F2513" s="187">
        <v>1.02</v>
      </c>
      <c r="G2513" s="187">
        <v>42</v>
      </c>
    </row>
    <row r="2514" spans="3:7" s="172" customFormat="1" ht="15" customHeight="1" x14ac:dyDescent="0.25">
      <c r="C2514" s="178">
        <v>40844</v>
      </c>
      <c r="D2514" s="187">
        <v>0</v>
      </c>
      <c r="E2514" s="187">
        <v>60</v>
      </c>
      <c r="F2514" s="187">
        <v>0</v>
      </c>
      <c r="G2514" s="187">
        <v>42</v>
      </c>
    </row>
    <row r="2515" spans="3:7" s="172" customFormat="1" ht="15" customHeight="1" x14ac:dyDescent="0.25">
      <c r="C2515" s="178">
        <v>40845</v>
      </c>
      <c r="D2515" s="187">
        <v>0</v>
      </c>
      <c r="E2515" s="187">
        <v>62</v>
      </c>
      <c r="F2515" s="187">
        <v>0.85</v>
      </c>
      <c r="G2515" s="187">
        <v>42</v>
      </c>
    </row>
    <row r="2516" spans="3:7" s="172" customFormat="1" ht="15" customHeight="1" x14ac:dyDescent="0.25">
      <c r="C2516" s="178">
        <v>40846</v>
      </c>
      <c r="D2516" s="187">
        <v>0</v>
      </c>
      <c r="E2516" s="187">
        <v>63</v>
      </c>
      <c r="F2516" s="187">
        <v>0.11</v>
      </c>
      <c r="G2516" s="187">
        <v>41</v>
      </c>
    </row>
    <row r="2517" spans="3:7" s="172" customFormat="1" ht="15" customHeight="1" x14ac:dyDescent="0.25">
      <c r="C2517" s="178">
        <v>40847</v>
      </c>
      <c r="D2517" s="187">
        <v>0</v>
      </c>
      <c r="E2517" s="187">
        <v>62</v>
      </c>
      <c r="F2517" s="187">
        <v>0</v>
      </c>
      <c r="G2517" s="187">
        <v>45</v>
      </c>
    </row>
    <row r="2518" spans="3:7" s="172" customFormat="1" ht="15" customHeight="1" x14ac:dyDescent="0.25">
      <c r="C2518" s="178">
        <v>40848</v>
      </c>
      <c r="D2518" s="187">
        <v>0</v>
      </c>
      <c r="E2518" s="187">
        <v>61</v>
      </c>
      <c r="F2518" s="187">
        <v>0</v>
      </c>
      <c r="G2518" s="187">
        <v>47</v>
      </c>
    </row>
    <row r="2519" spans="3:7" s="172" customFormat="1" ht="15" customHeight="1" x14ac:dyDescent="0.25">
      <c r="C2519" s="178">
        <v>40849</v>
      </c>
      <c r="D2519" s="187">
        <v>0</v>
      </c>
      <c r="E2519" s="187">
        <v>63</v>
      </c>
      <c r="F2519" s="187">
        <v>0</v>
      </c>
      <c r="G2519" s="187">
        <v>47</v>
      </c>
    </row>
    <row r="2520" spans="3:7" s="172" customFormat="1" ht="15" customHeight="1" x14ac:dyDescent="0.25">
      <c r="C2520" s="178">
        <v>40850</v>
      </c>
      <c r="D2520" s="187">
        <v>0.02</v>
      </c>
      <c r="E2520" s="187">
        <v>54</v>
      </c>
      <c r="F2520" s="187">
        <v>0</v>
      </c>
      <c r="G2520" s="187">
        <v>53</v>
      </c>
    </row>
    <row r="2521" spans="3:7" s="172" customFormat="1" ht="15" customHeight="1" x14ac:dyDescent="0.25">
      <c r="C2521" s="178">
        <v>40851</v>
      </c>
      <c r="D2521" s="187">
        <v>0.2</v>
      </c>
      <c r="E2521" s="187">
        <v>52</v>
      </c>
      <c r="F2521" s="187">
        <v>0</v>
      </c>
      <c r="G2521" s="187">
        <v>46</v>
      </c>
    </row>
    <row r="2522" spans="3:7" s="172" customFormat="1" ht="15" customHeight="1" x14ac:dyDescent="0.25">
      <c r="C2522" s="178">
        <v>40852</v>
      </c>
      <c r="D2522" s="187">
        <v>0.23</v>
      </c>
      <c r="E2522" s="187">
        <v>53</v>
      </c>
      <c r="F2522" s="187">
        <v>0</v>
      </c>
      <c r="G2522" s="187">
        <v>43</v>
      </c>
    </row>
    <row r="2523" spans="3:7" s="172" customFormat="1" ht="15" customHeight="1" x14ac:dyDescent="0.25">
      <c r="C2523" s="178">
        <v>40853</v>
      </c>
      <c r="D2523" s="187">
        <v>0.01</v>
      </c>
      <c r="E2523" s="187">
        <v>54</v>
      </c>
      <c r="F2523" s="187">
        <v>0</v>
      </c>
      <c r="G2523" s="187">
        <v>48</v>
      </c>
    </row>
    <row r="2524" spans="3:7" s="172" customFormat="1" ht="15" customHeight="1" x14ac:dyDescent="0.25">
      <c r="C2524" s="178">
        <v>40854</v>
      </c>
      <c r="D2524" s="187">
        <v>0</v>
      </c>
      <c r="E2524" s="187">
        <v>53</v>
      </c>
      <c r="F2524" s="187">
        <v>0</v>
      </c>
      <c r="G2524" s="187">
        <v>54</v>
      </c>
    </row>
    <row r="2525" spans="3:7" s="172" customFormat="1" ht="15" customHeight="1" x14ac:dyDescent="0.25">
      <c r="C2525" s="178">
        <v>40855</v>
      </c>
      <c r="D2525" s="187">
        <v>0</v>
      </c>
      <c r="E2525" s="187">
        <v>52</v>
      </c>
      <c r="F2525" s="187">
        <v>0</v>
      </c>
      <c r="G2525" s="187">
        <v>60</v>
      </c>
    </row>
    <row r="2526" spans="3:7" s="172" customFormat="1" ht="15" customHeight="1" x14ac:dyDescent="0.25">
      <c r="C2526" s="178">
        <v>40856</v>
      </c>
      <c r="D2526" s="187">
        <v>0</v>
      </c>
      <c r="E2526" s="187">
        <v>53</v>
      </c>
      <c r="F2526" s="187">
        <v>0</v>
      </c>
      <c r="G2526" s="187">
        <v>57</v>
      </c>
    </row>
    <row r="2527" spans="3:7" s="172" customFormat="1" ht="15" customHeight="1" x14ac:dyDescent="0.25">
      <c r="C2527" s="178">
        <v>40857</v>
      </c>
      <c r="D2527" s="187">
        <v>0</v>
      </c>
      <c r="E2527" s="187">
        <v>54</v>
      </c>
      <c r="F2527" s="187">
        <v>1.05</v>
      </c>
      <c r="G2527" s="187">
        <v>56</v>
      </c>
    </row>
    <row r="2528" spans="3:7" s="172" customFormat="1" ht="15" customHeight="1" x14ac:dyDescent="0.25">
      <c r="C2528" s="178">
        <v>40858</v>
      </c>
      <c r="D2528" s="187">
        <v>0.46</v>
      </c>
      <c r="E2528" s="187">
        <v>54</v>
      </c>
      <c r="F2528" s="187">
        <v>0</v>
      </c>
      <c r="G2528" s="187">
        <v>50</v>
      </c>
    </row>
    <row r="2529" spans="3:7" s="172" customFormat="1" ht="15" customHeight="1" x14ac:dyDescent="0.25">
      <c r="C2529" s="178">
        <v>40859</v>
      </c>
      <c r="D2529" s="187">
        <v>0.01</v>
      </c>
      <c r="E2529" s="187">
        <v>55</v>
      </c>
      <c r="F2529" s="187">
        <v>0</v>
      </c>
      <c r="G2529" s="187">
        <v>45</v>
      </c>
    </row>
    <row r="2530" spans="3:7" s="172" customFormat="1" ht="15" customHeight="1" x14ac:dyDescent="0.25">
      <c r="C2530" s="178">
        <v>40860</v>
      </c>
      <c r="D2530" s="187">
        <v>0</v>
      </c>
      <c r="E2530" s="187">
        <v>57</v>
      </c>
      <c r="F2530" s="187">
        <v>0</v>
      </c>
      <c r="G2530" s="187">
        <v>53</v>
      </c>
    </row>
    <row r="2531" spans="3:7" s="172" customFormat="1" ht="15" customHeight="1" x14ac:dyDescent="0.25">
      <c r="C2531" s="178">
        <v>40861</v>
      </c>
      <c r="D2531" s="187">
        <v>0</v>
      </c>
      <c r="E2531" s="187">
        <v>56</v>
      </c>
      <c r="F2531" s="187">
        <v>0</v>
      </c>
      <c r="G2531" s="187">
        <v>61</v>
      </c>
    </row>
    <row r="2532" spans="3:7" s="172" customFormat="1" ht="15" customHeight="1" x14ac:dyDescent="0.25">
      <c r="C2532" s="178">
        <v>40862</v>
      </c>
      <c r="D2532" s="187">
        <v>0</v>
      </c>
      <c r="E2532" s="187">
        <v>55</v>
      </c>
      <c r="F2532" s="187">
        <v>0</v>
      </c>
      <c r="G2532" s="187">
        <v>62</v>
      </c>
    </row>
    <row r="2533" spans="3:7" s="172" customFormat="1" ht="15" customHeight="1" x14ac:dyDescent="0.25">
      <c r="C2533" s="178">
        <v>40863</v>
      </c>
      <c r="D2533" s="187">
        <v>0</v>
      </c>
      <c r="E2533" s="187">
        <v>55</v>
      </c>
      <c r="F2533" s="187">
        <v>0.78</v>
      </c>
      <c r="G2533" s="187">
        <v>55</v>
      </c>
    </row>
    <row r="2534" spans="3:7" s="172" customFormat="1" ht="15" customHeight="1" x14ac:dyDescent="0.25">
      <c r="C2534" s="178">
        <v>40864</v>
      </c>
      <c r="D2534" s="187">
        <v>0</v>
      </c>
      <c r="E2534" s="187">
        <v>56</v>
      </c>
      <c r="F2534" s="187">
        <v>0.13</v>
      </c>
      <c r="G2534" s="187">
        <v>48</v>
      </c>
    </row>
    <row r="2535" spans="3:7" s="172" customFormat="1" ht="15" customHeight="1" x14ac:dyDescent="0.25">
      <c r="C2535" s="178">
        <v>40865</v>
      </c>
      <c r="D2535" s="187">
        <v>0.01</v>
      </c>
      <c r="E2535" s="187">
        <v>53</v>
      </c>
      <c r="F2535" s="187">
        <v>0</v>
      </c>
      <c r="G2535" s="187">
        <v>41</v>
      </c>
    </row>
    <row r="2536" spans="3:7" s="172" customFormat="1" ht="15" customHeight="1" x14ac:dyDescent="0.25">
      <c r="C2536" s="178">
        <v>40866</v>
      </c>
      <c r="D2536" s="187">
        <v>0.31</v>
      </c>
      <c r="E2536" s="187">
        <v>49</v>
      </c>
      <c r="F2536" s="187">
        <v>0</v>
      </c>
      <c r="G2536" s="187">
        <v>45</v>
      </c>
    </row>
    <row r="2537" spans="3:7" s="172" customFormat="1" ht="15" customHeight="1" x14ac:dyDescent="0.25">
      <c r="C2537" s="178">
        <v>40867</v>
      </c>
      <c r="D2537" s="187">
        <v>0.17</v>
      </c>
      <c r="E2537" s="187">
        <v>52</v>
      </c>
      <c r="F2537" s="187">
        <v>0</v>
      </c>
      <c r="G2537" s="187">
        <v>58</v>
      </c>
    </row>
    <row r="2538" spans="3:7" s="172" customFormat="1" ht="15" customHeight="1" x14ac:dyDescent="0.25">
      <c r="C2538" s="178">
        <v>40868</v>
      </c>
      <c r="D2538" s="187">
        <v>0</v>
      </c>
      <c r="E2538" s="187">
        <v>53</v>
      </c>
      <c r="F2538" s="187">
        <v>0</v>
      </c>
      <c r="G2538" s="187">
        <v>48</v>
      </c>
    </row>
    <row r="2539" spans="3:7" s="172" customFormat="1" ht="15" customHeight="1" x14ac:dyDescent="0.25">
      <c r="C2539" s="178">
        <v>40869</v>
      </c>
      <c r="D2539" s="187">
        <v>0</v>
      </c>
      <c r="E2539" s="187">
        <v>53</v>
      </c>
      <c r="F2539" s="187">
        <v>0.03</v>
      </c>
      <c r="G2539" s="187">
        <v>40</v>
      </c>
    </row>
    <row r="2540" spans="3:7" s="172" customFormat="1" ht="15" customHeight="1" x14ac:dyDescent="0.25">
      <c r="C2540" s="178">
        <v>40870</v>
      </c>
      <c r="D2540" s="187">
        <v>0</v>
      </c>
      <c r="E2540" s="187">
        <v>54</v>
      </c>
      <c r="F2540" s="187">
        <v>1.46</v>
      </c>
      <c r="G2540" s="187">
        <v>41</v>
      </c>
    </row>
    <row r="2541" spans="3:7" s="172" customFormat="1" ht="15" customHeight="1" x14ac:dyDescent="0.25">
      <c r="C2541" s="178">
        <v>40871</v>
      </c>
      <c r="D2541" s="187">
        <v>0.13</v>
      </c>
      <c r="E2541" s="187">
        <v>52</v>
      </c>
      <c r="F2541" s="187">
        <v>0</v>
      </c>
      <c r="G2541" s="187">
        <v>39</v>
      </c>
    </row>
    <row r="2542" spans="3:7" s="172" customFormat="1" ht="15" customHeight="1" x14ac:dyDescent="0.25">
      <c r="C2542" s="178">
        <v>40872</v>
      </c>
      <c r="D2542" s="187">
        <v>0</v>
      </c>
      <c r="E2542" s="187">
        <v>53</v>
      </c>
      <c r="F2542" s="187">
        <v>0</v>
      </c>
      <c r="G2542" s="187">
        <v>49</v>
      </c>
    </row>
    <row r="2543" spans="3:7" s="172" customFormat="1" ht="15" customHeight="1" x14ac:dyDescent="0.25">
      <c r="C2543" s="178">
        <v>40873</v>
      </c>
      <c r="D2543" s="187">
        <v>0</v>
      </c>
      <c r="E2543" s="187">
        <v>54</v>
      </c>
      <c r="F2543" s="187">
        <v>0</v>
      </c>
      <c r="G2543" s="187">
        <v>54</v>
      </c>
    </row>
    <row r="2544" spans="3:7" s="172" customFormat="1" ht="15" customHeight="1" x14ac:dyDescent="0.25">
      <c r="C2544" s="178">
        <v>40874</v>
      </c>
      <c r="D2544" s="187">
        <v>0</v>
      </c>
      <c r="E2544" s="187">
        <v>52</v>
      </c>
      <c r="F2544" s="187">
        <v>0</v>
      </c>
      <c r="G2544" s="187">
        <v>47</v>
      </c>
    </row>
    <row r="2545" spans="3:7" s="172" customFormat="1" ht="15" customHeight="1" x14ac:dyDescent="0.25">
      <c r="C2545" s="178">
        <v>40875</v>
      </c>
      <c r="D2545" s="187">
        <v>0</v>
      </c>
      <c r="E2545" s="187">
        <v>52</v>
      </c>
      <c r="F2545" s="187">
        <v>0</v>
      </c>
      <c r="G2545" s="187">
        <v>60</v>
      </c>
    </row>
    <row r="2546" spans="3:7" s="172" customFormat="1" ht="15" customHeight="1" x14ac:dyDescent="0.25">
      <c r="C2546" s="178">
        <v>40876</v>
      </c>
      <c r="D2546" s="187">
        <v>0</v>
      </c>
      <c r="E2546" s="187">
        <v>50</v>
      </c>
      <c r="F2546" s="187">
        <v>0.06</v>
      </c>
      <c r="G2546" s="187">
        <v>59</v>
      </c>
    </row>
    <row r="2547" spans="3:7" s="172" customFormat="1" ht="15" customHeight="1" x14ac:dyDescent="0.25">
      <c r="C2547" s="178">
        <v>40877</v>
      </c>
      <c r="D2547" s="187">
        <v>0</v>
      </c>
      <c r="E2547" s="187">
        <v>56</v>
      </c>
      <c r="F2547" s="187">
        <v>0.7</v>
      </c>
      <c r="G2547" s="187">
        <v>54</v>
      </c>
    </row>
    <row r="2548" spans="3:7" s="172" customFormat="1" ht="15" customHeight="1" x14ac:dyDescent="0.25">
      <c r="C2548" s="178">
        <v>40878</v>
      </c>
      <c r="D2548" s="187">
        <v>0</v>
      </c>
      <c r="E2548" s="187">
        <v>60</v>
      </c>
      <c r="F2548" s="187">
        <v>0</v>
      </c>
      <c r="G2548" s="187">
        <v>44</v>
      </c>
    </row>
    <row r="2549" spans="3:7" s="172" customFormat="1" ht="15" customHeight="1" x14ac:dyDescent="0.25">
      <c r="C2549" s="178">
        <v>40879</v>
      </c>
      <c r="D2549" s="187">
        <v>0</v>
      </c>
      <c r="E2549" s="187">
        <v>63</v>
      </c>
      <c r="F2549" s="187">
        <v>0</v>
      </c>
      <c r="G2549" s="187">
        <v>43</v>
      </c>
    </row>
    <row r="2550" spans="3:7" s="172" customFormat="1" ht="15" customHeight="1" x14ac:dyDescent="0.25">
      <c r="C2550" s="178">
        <v>40880</v>
      </c>
      <c r="D2550" s="187">
        <v>0</v>
      </c>
      <c r="E2550" s="187">
        <v>54</v>
      </c>
      <c r="F2550" s="187">
        <v>0</v>
      </c>
      <c r="G2550" s="187">
        <v>40</v>
      </c>
    </row>
    <row r="2551" spans="3:7" s="172" customFormat="1" ht="15" customHeight="1" x14ac:dyDescent="0.25">
      <c r="C2551" s="178">
        <v>40881</v>
      </c>
      <c r="D2551" s="187">
        <v>0</v>
      </c>
      <c r="E2551" s="187">
        <v>50</v>
      </c>
      <c r="F2551" s="187">
        <v>0</v>
      </c>
      <c r="G2551" s="187">
        <v>44</v>
      </c>
    </row>
    <row r="2552" spans="3:7" s="172" customFormat="1" ht="15" customHeight="1" x14ac:dyDescent="0.25">
      <c r="C2552" s="178">
        <v>40882</v>
      </c>
      <c r="D2552" s="187">
        <v>0</v>
      </c>
      <c r="E2552" s="187">
        <v>49</v>
      </c>
      <c r="F2552" s="187">
        <v>0</v>
      </c>
      <c r="G2552" s="187">
        <v>54</v>
      </c>
    </row>
    <row r="2553" spans="3:7" s="172" customFormat="1" ht="15" customHeight="1" x14ac:dyDescent="0.25">
      <c r="C2553" s="178">
        <v>40883</v>
      </c>
      <c r="D2553" s="187">
        <v>0</v>
      </c>
      <c r="E2553" s="187">
        <v>47</v>
      </c>
      <c r="F2553" s="187">
        <v>0.09</v>
      </c>
      <c r="G2553" s="187">
        <v>55</v>
      </c>
    </row>
    <row r="2554" spans="3:7" s="172" customFormat="1" ht="15" customHeight="1" x14ac:dyDescent="0.25">
      <c r="C2554" s="178">
        <v>40884</v>
      </c>
      <c r="D2554" s="187">
        <v>0</v>
      </c>
      <c r="E2554" s="187">
        <v>47</v>
      </c>
      <c r="F2554" s="187">
        <v>1.6</v>
      </c>
      <c r="G2554" s="187">
        <v>52</v>
      </c>
    </row>
    <row r="2555" spans="3:7" s="172" customFormat="1" ht="15" customHeight="1" x14ac:dyDescent="0.25">
      <c r="C2555" s="178">
        <v>40885</v>
      </c>
      <c r="D2555" s="187">
        <v>0</v>
      </c>
      <c r="E2555" s="187">
        <v>48</v>
      </c>
      <c r="F2555" s="187">
        <v>0.89</v>
      </c>
      <c r="G2555" s="187">
        <v>42</v>
      </c>
    </row>
    <row r="2556" spans="3:7" s="172" customFormat="1" ht="15" customHeight="1" x14ac:dyDescent="0.25">
      <c r="C2556" s="178">
        <v>40886</v>
      </c>
      <c r="D2556" s="187">
        <v>0</v>
      </c>
      <c r="E2556" s="187">
        <v>49</v>
      </c>
      <c r="F2556" s="187">
        <v>0</v>
      </c>
      <c r="G2556" s="187">
        <v>44</v>
      </c>
    </row>
    <row r="2557" spans="3:7" s="172" customFormat="1" ht="15" customHeight="1" x14ac:dyDescent="0.25">
      <c r="C2557" s="178">
        <v>40887</v>
      </c>
      <c r="D2557" s="187">
        <v>0</v>
      </c>
      <c r="E2557" s="187">
        <v>49</v>
      </c>
      <c r="F2557" s="187">
        <v>0</v>
      </c>
      <c r="G2557" s="187">
        <v>39</v>
      </c>
    </row>
    <row r="2558" spans="3:7" s="172" customFormat="1" ht="15" customHeight="1" x14ac:dyDescent="0.25">
      <c r="C2558" s="178">
        <v>40888</v>
      </c>
      <c r="D2558" s="187">
        <v>0.01</v>
      </c>
      <c r="E2558" s="187">
        <v>48</v>
      </c>
      <c r="F2558" s="187">
        <v>0</v>
      </c>
      <c r="G2558" s="187">
        <v>33</v>
      </c>
    </row>
    <row r="2559" spans="3:7" s="172" customFormat="1" ht="15" customHeight="1" x14ac:dyDescent="0.25">
      <c r="C2559" s="178">
        <v>40889</v>
      </c>
      <c r="D2559" s="187">
        <v>0.06</v>
      </c>
      <c r="E2559" s="187">
        <v>47</v>
      </c>
      <c r="F2559" s="187">
        <v>0</v>
      </c>
      <c r="G2559" s="187">
        <v>40</v>
      </c>
    </row>
    <row r="2560" spans="3:7" s="172" customFormat="1" ht="15" customHeight="1" x14ac:dyDescent="0.25">
      <c r="C2560" s="178">
        <v>40890</v>
      </c>
      <c r="D2560" s="187">
        <v>0</v>
      </c>
      <c r="E2560" s="187">
        <v>48</v>
      </c>
      <c r="F2560" s="187">
        <v>0</v>
      </c>
      <c r="G2560" s="187">
        <v>38</v>
      </c>
    </row>
    <row r="2561" spans="3:7" s="172" customFormat="1" ht="15" customHeight="1" x14ac:dyDescent="0.25">
      <c r="C2561" s="178">
        <v>40891</v>
      </c>
      <c r="D2561" s="187">
        <v>0</v>
      </c>
      <c r="E2561" s="187">
        <v>46</v>
      </c>
      <c r="F2561" s="187">
        <v>0</v>
      </c>
      <c r="G2561" s="187">
        <v>40</v>
      </c>
    </row>
    <row r="2562" spans="3:7" s="172" customFormat="1" ht="15" customHeight="1" x14ac:dyDescent="0.25">
      <c r="C2562" s="178">
        <v>40892</v>
      </c>
      <c r="D2562" s="187">
        <v>0.06</v>
      </c>
      <c r="E2562" s="187">
        <v>48</v>
      </c>
      <c r="F2562" s="187">
        <v>0.05</v>
      </c>
      <c r="G2562" s="187">
        <v>46</v>
      </c>
    </row>
    <row r="2563" spans="3:7" s="172" customFormat="1" ht="15" customHeight="1" x14ac:dyDescent="0.25">
      <c r="C2563" s="178">
        <v>40893</v>
      </c>
      <c r="D2563" s="187">
        <v>0</v>
      </c>
      <c r="E2563" s="187">
        <v>50</v>
      </c>
      <c r="F2563" s="187">
        <v>0.02</v>
      </c>
      <c r="G2563" s="187">
        <v>48</v>
      </c>
    </row>
    <row r="2564" spans="3:7" s="172" customFormat="1" ht="15" customHeight="1" x14ac:dyDescent="0.25">
      <c r="C2564" s="178">
        <v>40894</v>
      </c>
      <c r="D2564" s="187">
        <v>0</v>
      </c>
      <c r="E2564" s="187">
        <v>47</v>
      </c>
      <c r="F2564" s="187">
        <v>0</v>
      </c>
      <c r="G2564" s="187">
        <v>35</v>
      </c>
    </row>
    <row r="2565" spans="3:7" s="172" customFormat="1" ht="15" customHeight="1" x14ac:dyDescent="0.25">
      <c r="C2565" s="178">
        <v>40895</v>
      </c>
      <c r="D2565" s="187">
        <v>0</v>
      </c>
      <c r="E2565" s="187">
        <v>47</v>
      </c>
      <c r="F2565" s="187">
        <v>0</v>
      </c>
      <c r="G2565" s="187">
        <v>24</v>
      </c>
    </row>
    <row r="2566" spans="3:7" s="172" customFormat="1" ht="15" customHeight="1" x14ac:dyDescent="0.25">
      <c r="C2566" s="178">
        <v>40896</v>
      </c>
      <c r="D2566" s="187">
        <v>0</v>
      </c>
      <c r="E2566" s="187">
        <v>52</v>
      </c>
      <c r="F2566" s="187">
        <v>0</v>
      </c>
      <c r="G2566" s="187">
        <v>32</v>
      </c>
    </row>
    <row r="2567" spans="3:7" s="172" customFormat="1" ht="15" customHeight="1" x14ac:dyDescent="0.25">
      <c r="C2567" s="178">
        <v>40897</v>
      </c>
      <c r="D2567" s="187">
        <v>0</v>
      </c>
      <c r="E2567" s="187">
        <v>50</v>
      </c>
      <c r="F2567" s="187">
        <v>0</v>
      </c>
      <c r="G2567" s="187">
        <v>39</v>
      </c>
    </row>
    <row r="2568" spans="3:7" s="172" customFormat="1" ht="15" customHeight="1" x14ac:dyDescent="0.25">
      <c r="C2568" s="178">
        <v>40898</v>
      </c>
      <c r="D2568" s="187">
        <v>0</v>
      </c>
      <c r="E2568" s="187">
        <v>50</v>
      </c>
      <c r="F2568" s="187">
        <v>0.09</v>
      </c>
      <c r="G2568" s="187">
        <v>45</v>
      </c>
    </row>
    <row r="2569" spans="3:7" s="172" customFormat="1" ht="15" customHeight="1" x14ac:dyDescent="0.25">
      <c r="C2569" s="178">
        <v>40899</v>
      </c>
      <c r="D2569" s="187">
        <v>0</v>
      </c>
      <c r="E2569" s="187">
        <v>48</v>
      </c>
      <c r="F2569" s="187">
        <v>0.41</v>
      </c>
      <c r="G2569" s="187">
        <v>51</v>
      </c>
    </row>
    <row r="2570" spans="3:7" s="172" customFormat="1" ht="15" customHeight="1" x14ac:dyDescent="0.25">
      <c r="C2570" s="178">
        <v>40900</v>
      </c>
      <c r="D2570" s="187">
        <v>0</v>
      </c>
      <c r="E2570" s="187">
        <v>44</v>
      </c>
      <c r="F2570" s="187">
        <v>0.57999999999999996</v>
      </c>
      <c r="G2570" s="187">
        <v>42</v>
      </c>
    </row>
    <row r="2571" spans="3:7" s="172" customFormat="1" ht="15" customHeight="1" x14ac:dyDescent="0.25">
      <c r="C2571" s="178">
        <v>40901</v>
      </c>
      <c r="D2571" s="187">
        <v>0</v>
      </c>
      <c r="E2571" s="187">
        <v>47</v>
      </c>
      <c r="F2571" s="187">
        <v>0</v>
      </c>
      <c r="G2571" s="187">
        <v>27</v>
      </c>
    </row>
    <row r="2572" spans="3:7" s="172" customFormat="1" ht="15" customHeight="1" x14ac:dyDescent="0.25">
      <c r="C2572" s="178">
        <v>40902</v>
      </c>
      <c r="D2572" s="187">
        <v>0</v>
      </c>
      <c r="E2572" s="187">
        <v>44</v>
      </c>
      <c r="F2572" s="187">
        <v>0.03</v>
      </c>
      <c r="G2572" s="187">
        <v>31</v>
      </c>
    </row>
    <row r="2573" spans="3:7" s="172" customFormat="1" ht="15" customHeight="1" x14ac:dyDescent="0.25">
      <c r="C2573" s="178">
        <v>40903</v>
      </c>
      <c r="D2573" s="187">
        <v>0</v>
      </c>
      <c r="E2573" s="187">
        <v>46</v>
      </c>
      <c r="F2573" s="187">
        <v>0</v>
      </c>
      <c r="G2573" s="187">
        <v>37</v>
      </c>
    </row>
    <row r="2574" spans="3:7" s="172" customFormat="1" ht="15" customHeight="1" x14ac:dyDescent="0.25">
      <c r="C2574" s="178">
        <v>40904</v>
      </c>
      <c r="D2574" s="187">
        <v>0</v>
      </c>
      <c r="E2574" s="187">
        <v>51</v>
      </c>
      <c r="F2574" s="187">
        <v>0.18</v>
      </c>
      <c r="G2574" s="187">
        <v>43</v>
      </c>
    </row>
    <row r="2575" spans="3:7" s="172" customFormat="1" ht="15" customHeight="1" x14ac:dyDescent="0.25">
      <c r="C2575" s="178">
        <v>40905</v>
      </c>
      <c r="D2575" s="187">
        <v>0</v>
      </c>
      <c r="E2575" s="187">
        <v>51</v>
      </c>
      <c r="F2575" s="187">
        <v>0.02</v>
      </c>
      <c r="G2575" s="187">
        <v>43</v>
      </c>
    </row>
    <row r="2576" spans="3:7" s="172" customFormat="1" ht="15" customHeight="1" x14ac:dyDescent="0.25">
      <c r="C2576" s="178">
        <v>40906</v>
      </c>
      <c r="D2576" s="187">
        <v>0</v>
      </c>
      <c r="E2576" s="187">
        <v>51</v>
      </c>
      <c r="F2576" s="187">
        <v>0</v>
      </c>
      <c r="G2576" s="187">
        <v>28</v>
      </c>
    </row>
    <row r="2577" spans="3:7" s="172" customFormat="1" ht="15" customHeight="1" x14ac:dyDescent="0.25">
      <c r="C2577" s="178">
        <v>40907</v>
      </c>
      <c r="D2577" s="187">
        <v>0</v>
      </c>
      <c r="E2577" s="187">
        <v>52</v>
      </c>
      <c r="F2577" s="187">
        <v>0</v>
      </c>
      <c r="G2577" s="187">
        <v>36</v>
      </c>
    </row>
    <row r="2578" spans="3:7" s="172" customFormat="1" ht="15" customHeight="1" x14ac:dyDescent="0.25">
      <c r="C2578" s="178">
        <v>40908</v>
      </c>
      <c r="D2578" s="187">
        <v>0</v>
      </c>
      <c r="E2578" s="187">
        <v>50</v>
      </c>
      <c r="F2578" s="187">
        <v>0.01</v>
      </c>
      <c r="G2578" s="187">
        <v>37</v>
      </c>
    </row>
    <row r="2579" spans="3:7" s="172" customFormat="1" ht="15" customHeight="1" x14ac:dyDescent="0.25">
      <c r="C2579" s="178">
        <v>40909</v>
      </c>
      <c r="D2579" s="187">
        <v>0</v>
      </c>
      <c r="E2579" s="187">
        <v>51</v>
      </c>
      <c r="F2579" s="187">
        <v>0.01</v>
      </c>
      <c r="G2579" s="187">
        <v>46</v>
      </c>
    </row>
    <row r="2580" spans="3:7" s="172" customFormat="1" ht="15" customHeight="1" x14ac:dyDescent="0.25">
      <c r="C2580" s="178">
        <v>40910</v>
      </c>
      <c r="D2580" s="187">
        <v>0</v>
      </c>
      <c r="E2580" s="187">
        <v>50</v>
      </c>
      <c r="F2580" s="187">
        <v>0.01</v>
      </c>
      <c r="G2580" s="187">
        <v>42</v>
      </c>
    </row>
    <row r="2581" spans="3:7" s="172" customFormat="1" ht="15" customHeight="1" x14ac:dyDescent="0.25">
      <c r="C2581" s="178">
        <v>40911</v>
      </c>
      <c r="D2581" s="187">
        <v>0</v>
      </c>
      <c r="E2581" s="187">
        <v>51</v>
      </c>
      <c r="F2581" s="187">
        <v>0</v>
      </c>
      <c r="G2581" s="187">
        <v>25</v>
      </c>
    </row>
    <row r="2582" spans="3:7" s="172" customFormat="1" ht="15" customHeight="1" x14ac:dyDescent="0.25">
      <c r="C2582" s="178">
        <v>40912</v>
      </c>
      <c r="D2582" s="187">
        <v>0</v>
      </c>
      <c r="E2582" s="187">
        <v>50</v>
      </c>
      <c r="F2582" s="187">
        <v>0</v>
      </c>
      <c r="G2582" s="187">
        <v>19</v>
      </c>
    </row>
    <row r="2583" spans="3:7" s="172" customFormat="1" ht="15" customHeight="1" x14ac:dyDescent="0.25">
      <c r="C2583" s="178">
        <v>40913</v>
      </c>
      <c r="D2583" s="187">
        <v>0</v>
      </c>
      <c r="E2583" s="187">
        <v>52</v>
      </c>
      <c r="F2583" s="187">
        <v>0</v>
      </c>
      <c r="G2583" s="187">
        <v>32</v>
      </c>
    </row>
    <row r="2584" spans="3:7" s="172" customFormat="1" ht="15" customHeight="1" x14ac:dyDescent="0.25">
      <c r="C2584" s="178">
        <v>40914</v>
      </c>
      <c r="D2584" s="187">
        <v>0</v>
      </c>
      <c r="E2584" s="187">
        <v>50</v>
      </c>
      <c r="F2584" s="187">
        <v>0</v>
      </c>
      <c r="G2584" s="187">
        <v>38</v>
      </c>
    </row>
    <row r="2585" spans="3:7" s="172" customFormat="1" ht="15" customHeight="1" x14ac:dyDescent="0.25">
      <c r="C2585" s="178">
        <v>40915</v>
      </c>
      <c r="D2585" s="187">
        <v>0</v>
      </c>
      <c r="E2585" s="187">
        <v>53</v>
      </c>
      <c r="F2585" s="187">
        <v>0</v>
      </c>
      <c r="G2585" s="187">
        <v>45</v>
      </c>
    </row>
    <row r="2586" spans="3:7" s="172" customFormat="1" ht="15" customHeight="1" x14ac:dyDescent="0.25">
      <c r="C2586" s="178">
        <v>40916</v>
      </c>
      <c r="D2586" s="187">
        <v>0</v>
      </c>
      <c r="E2586" s="187">
        <v>56</v>
      </c>
      <c r="F2586" s="187">
        <v>0</v>
      </c>
      <c r="G2586" s="187">
        <v>38</v>
      </c>
    </row>
    <row r="2587" spans="3:7" s="172" customFormat="1" ht="15" customHeight="1" x14ac:dyDescent="0.25">
      <c r="C2587" s="178">
        <v>40917</v>
      </c>
      <c r="D2587" s="187">
        <v>0</v>
      </c>
      <c r="E2587" s="187">
        <v>51</v>
      </c>
      <c r="F2587" s="187">
        <v>0</v>
      </c>
      <c r="G2587" s="187">
        <v>33</v>
      </c>
    </row>
    <row r="2588" spans="3:7" s="172" customFormat="1" ht="15" customHeight="1" x14ac:dyDescent="0.25">
      <c r="C2588" s="178">
        <v>40918</v>
      </c>
      <c r="D2588" s="187">
        <v>0</v>
      </c>
      <c r="E2588" s="187">
        <v>50</v>
      </c>
      <c r="F2588" s="187">
        <v>0.02</v>
      </c>
      <c r="G2588" s="187">
        <v>39</v>
      </c>
    </row>
    <row r="2589" spans="3:7" s="172" customFormat="1" ht="15" customHeight="1" x14ac:dyDescent="0.25">
      <c r="C2589" s="178">
        <v>40919</v>
      </c>
      <c r="D2589" s="187">
        <v>0</v>
      </c>
      <c r="E2589" s="187">
        <v>52</v>
      </c>
      <c r="F2589" s="187">
        <v>0</v>
      </c>
      <c r="G2589" s="187">
        <v>34</v>
      </c>
    </row>
    <row r="2590" spans="3:7" s="172" customFormat="1" ht="15" customHeight="1" x14ac:dyDescent="0.25">
      <c r="C2590" s="178">
        <v>40920</v>
      </c>
      <c r="D2590" s="187">
        <v>0</v>
      </c>
      <c r="E2590" s="187">
        <v>52</v>
      </c>
      <c r="F2590" s="187">
        <v>0.92</v>
      </c>
      <c r="G2590" s="187">
        <v>38</v>
      </c>
    </row>
    <row r="2591" spans="3:7" s="172" customFormat="1" ht="15" customHeight="1" x14ac:dyDescent="0.25">
      <c r="C2591" s="178">
        <v>40921</v>
      </c>
      <c r="D2591" s="187">
        <v>0</v>
      </c>
      <c r="E2591" s="187">
        <v>51</v>
      </c>
      <c r="F2591" s="187">
        <v>0.05</v>
      </c>
      <c r="G2591" s="187">
        <v>43</v>
      </c>
    </row>
    <row r="2592" spans="3:7" s="172" customFormat="1" ht="15" customHeight="1" x14ac:dyDescent="0.25">
      <c r="C2592" s="178">
        <v>40922</v>
      </c>
      <c r="D2592" s="187">
        <v>0</v>
      </c>
      <c r="E2592" s="187">
        <v>50</v>
      </c>
      <c r="F2592" s="187">
        <v>0</v>
      </c>
      <c r="G2592" s="187">
        <v>27</v>
      </c>
    </row>
    <row r="2593" spans="3:7" s="172" customFormat="1" ht="15" customHeight="1" x14ac:dyDescent="0.25">
      <c r="C2593" s="178">
        <v>40923</v>
      </c>
      <c r="D2593" s="187">
        <v>0</v>
      </c>
      <c r="E2593" s="187">
        <v>48</v>
      </c>
      <c r="F2593" s="187">
        <v>0</v>
      </c>
      <c r="G2593" s="187">
        <v>13</v>
      </c>
    </row>
    <row r="2594" spans="3:7" s="172" customFormat="1" ht="15" customHeight="1" x14ac:dyDescent="0.25">
      <c r="C2594" s="178">
        <v>40924</v>
      </c>
      <c r="D2594" s="187">
        <v>0</v>
      </c>
      <c r="E2594" s="187">
        <v>43</v>
      </c>
      <c r="F2594" s="187">
        <v>0.06</v>
      </c>
      <c r="G2594" s="187">
        <v>22</v>
      </c>
    </row>
    <row r="2595" spans="3:7" s="172" customFormat="1" ht="15" customHeight="1" x14ac:dyDescent="0.25">
      <c r="C2595" s="178">
        <v>40925</v>
      </c>
      <c r="D2595" s="187">
        <v>0</v>
      </c>
      <c r="E2595" s="187">
        <v>43</v>
      </c>
      <c r="F2595" s="187">
        <v>0.09</v>
      </c>
      <c r="G2595" s="187">
        <v>41</v>
      </c>
    </row>
    <row r="2596" spans="3:7" s="172" customFormat="1" ht="15" customHeight="1" x14ac:dyDescent="0.25">
      <c r="C2596" s="178">
        <v>40926</v>
      </c>
      <c r="D2596" s="187">
        <v>0</v>
      </c>
      <c r="E2596" s="187">
        <v>44</v>
      </c>
      <c r="F2596" s="187">
        <v>0</v>
      </c>
      <c r="G2596" s="187">
        <v>37</v>
      </c>
    </row>
    <row r="2597" spans="3:7" s="172" customFormat="1" ht="15" customHeight="1" x14ac:dyDescent="0.25">
      <c r="C2597" s="178">
        <v>40927</v>
      </c>
      <c r="D2597" s="187">
        <v>0.08</v>
      </c>
      <c r="E2597" s="187">
        <v>45</v>
      </c>
      <c r="F2597" s="187">
        <v>0.01</v>
      </c>
      <c r="G2597" s="187">
        <v>25</v>
      </c>
    </row>
    <row r="2598" spans="3:7" s="172" customFormat="1" ht="15" customHeight="1" x14ac:dyDescent="0.25">
      <c r="C2598" s="178">
        <v>40928</v>
      </c>
      <c r="D2598" s="187">
        <v>1.22</v>
      </c>
      <c r="E2598" s="187">
        <v>54</v>
      </c>
      <c r="F2598" s="187">
        <v>0.05</v>
      </c>
      <c r="G2598" s="187">
        <v>27</v>
      </c>
    </row>
    <row r="2599" spans="3:7" s="172" customFormat="1" ht="15" customHeight="1" x14ac:dyDescent="0.25">
      <c r="C2599" s="178">
        <v>40929</v>
      </c>
      <c r="D2599" s="187">
        <v>0.08</v>
      </c>
      <c r="E2599" s="187">
        <v>51</v>
      </c>
      <c r="F2599" s="187">
        <v>0.18</v>
      </c>
      <c r="G2599" s="187">
        <v>20</v>
      </c>
    </row>
    <row r="2600" spans="3:7" s="172" customFormat="1" ht="15" customHeight="1" x14ac:dyDescent="0.25">
      <c r="C2600" s="178">
        <v>40930</v>
      </c>
      <c r="D2600" s="187">
        <v>0.28999999999999998</v>
      </c>
      <c r="E2600" s="187">
        <v>49</v>
      </c>
      <c r="F2600" s="187">
        <v>0</v>
      </c>
      <c r="G2600" s="187">
        <v>23</v>
      </c>
    </row>
    <row r="2601" spans="3:7" s="172" customFormat="1" ht="15" customHeight="1" x14ac:dyDescent="0.25">
      <c r="C2601" s="178">
        <v>40931</v>
      </c>
      <c r="D2601" s="187">
        <v>0.49</v>
      </c>
      <c r="E2601" s="187">
        <v>53</v>
      </c>
      <c r="F2601" s="187">
        <v>0.2</v>
      </c>
      <c r="G2601" s="187">
        <v>38</v>
      </c>
    </row>
    <row r="2602" spans="3:7" s="172" customFormat="1" ht="15" customHeight="1" x14ac:dyDescent="0.25">
      <c r="C2602" s="178">
        <v>40932</v>
      </c>
      <c r="D2602" s="187">
        <v>0</v>
      </c>
      <c r="E2602" s="187">
        <v>52</v>
      </c>
      <c r="F2602" s="187">
        <v>0.01</v>
      </c>
      <c r="G2602" s="187">
        <v>49</v>
      </c>
    </row>
    <row r="2603" spans="3:7" s="172" customFormat="1" ht="15" customHeight="1" x14ac:dyDescent="0.25">
      <c r="C2603" s="178">
        <v>40933</v>
      </c>
      <c r="D2603" s="187">
        <v>0</v>
      </c>
      <c r="E2603" s="187">
        <v>55</v>
      </c>
      <c r="F2603" s="187">
        <v>0</v>
      </c>
      <c r="G2603" s="187">
        <v>40</v>
      </c>
    </row>
    <row r="2604" spans="3:7" s="172" customFormat="1" ht="15" customHeight="1" x14ac:dyDescent="0.25">
      <c r="C2604" s="178">
        <v>40934</v>
      </c>
      <c r="D2604" s="187">
        <v>0</v>
      </c>
      <c r="E2604" s="187">
        <v>55</v>
      </c>
      <c r="F2604" s="187">
        <v>0.17</v>
      </c>
      <c r="G2604" s="187">
        <v>36</v>
      </c>
    </row>
    <row r="2605" spans="3:7" s="172" customFormat="1" ht="15" customHeight="1" x14ac:dyDescent="0.25">
      <c r="C2605" s="178">
        <v>40935</v>
      </c>
      <c r="D2605" s="187">
        <v>0</v>
      </c>
      <c r="E2605" s="187">
        <v>56</v>
      </c>
      <c r="F2605" s="187">
        <v>0.89</v>
      </c>
      <c r="G2605" s="187">
        <v>42</v>
      </c>
    </row>
    <row r="2606" spans="3:7" s="172" customFormat="1" ht="15" customHeight="1" x14ac:dyDescent="0.25">
      <c r="C2606" s="178">
        <v>40936</v>
      </c>
      <c r="D2606" s="187">
        <v>0</v>
      </c>
      <c r="E2606" s="187">
        <v>51</v>
      </c>
      <c r="F2606" s="187">
        <v>0</v>
      </c>
      <c r="G2606" s="187">
        <v>42</v>
      </c>
    </row>
    <row r="2607" spans="3:7" s="172" customFormat="1" ht="15" customHeight="1" x14ac:dyDescent="0.25">
      <c r="C2607" s="178">
        <v>40937</v>
      </c>
      <c r="D2607" s="187">
        <v>0</v>
      </c>
      <c r="E2607" s="187">
        <v>52</v>
      </c>
      <c r="F2607" s="187">
        <v>0</v>
      </c>
      <c r="G2607" s="187">
        <v>39</v>
      </c>
    </row>
    <row r="2608" spans="3:7" s="172" customFormat="1" ht="15" customHeight="1" x14ac:dyDescent="0.25">
      <c r="C2608" s="178">
        <v>40938</v>
      </c>
      <c r="D2608" s="187">
        <v>0</v>
      </c>
      <c r="E2608" s="187">
        <v>53</v>
      </c>
      <c r="F2608" s="187">
        <v>0</v>
      </c>
      <c r="G2608" s="187">
        <v>36</v>
      </c>
    </row>
    <row r="2609" spans="3:7" s="172" customFormat="1" ht="15" customHeight="1" x14ac:dyDescent="0.25">
      <c r="C2609" s="178">
        <v>40939</v>
      </c>
      <c r="D2609" s="187">
        <v>0</v>
      </c>
      <c r="E2609" s="187">
        <v>51</v>
      </c>
      <c r="F2609" s="187">
        <v>0</v>
      </c>
      <c r="G2609" s="187">
        <v>39</v>
      </c>
    </row>
    <row r="2610" spans="3:7" s="172" customFormat="1" ht="15" customHeight="1" x14ac:dyDescent="0.25">
      <c r="C2610" s="178">
        <v>40940</v>
      </c>
      <c r="D2610" s="187">
        <v>0.01</v>
      </c>
      <c r="E2610" s="187">
        <v>51</v>
      </c>
      <c r="F2610" s="187">
        <v>0</v>
      </c>
      <c r="G2610" s="187">
        <v>47</v>
      </c>
    </row>
    <row r="2611" spans="3:7" s="172" customFormat="1" ht="15" customHeight="1" x14ac:dyDescent="0.25">
      <c r="C2611" s="178">
        <v>40941</v>
      </c>
      <c r="D2611" s="187">
        <v>0</v>
      </c>
      <c r="E2611" s="187">
        <v>55</v>
      </c>
      <c r="F2611" s="187">
        <v>0</v>
      </c>
      <c r="G2611" s="187">
        <v>38</v>
      </c>
    </row>
    <row r="2612" spans="3:7" s="172" customFormat="1" ht="15" customHeight="1" x14ac:dyDescent="0.25">
      <c r="C2612" s="178">
        <v>40942</v>
      </c>
      <c r="D2612" s="187">
        <v>0</v>
      </c>
      <c r="E2612" s="187">
        <v>53</v>
      </c>
      <c r="F2612" s="187">
        <v>0</v>
      </c>
      <c r="G2612" s="187">
        <v>32</v>
      </c>
    </row>
    <row r="2613" spans="3:7" s="172" customFormat="1" ht="15" customHeight="1" x14ac:dyDescent="0.25">
      <c r="C2613" s="178">
        <v>40943</v>
      </c>
      <c r="D2613" s="187">
        <v>0</v>
      </c>
      <c r="E2613" s="187">
        <v>52</v>
      </c>
      <c r="F2613" s="187">
        <v>0</v>
      </c>
      <c r="G2613" s="187">
        <v>36</v>
      </c>
    </row>
    <row r="2614" spans="3:7" s="172" customFormat="1" ht="15" customHeight="1" x14ac:dyDescent="0.25">
      <c r="C2614" s="178">
        <v>40944</v>
      </c>
      <c r="D2614" s="187">
        <v>0</v>
      </c>
      <c r="E2614" s="187">
        <v>51</v>
      </c>
      <c r="F2614" s="187">
        <v>0</v>
      </c>
      <c r="G2614" s="187">
        <v>29</v>
      </c>
    </row>
    <row r="2615" spans="3:7" s="172" customFormat="1" ht="15" customHeight="1" x14ac:dyDescent="0.25">
      <c r="C2615" s="178">
        <v>40945</v>
      </c>
      <c r="D2615" s="187">
        <v>7.0000000000000007E-2</v>
      </c>
      <c r="E2615" s="187">
        <v>53</v>
      </c>
      <c r="F2615" s="187">
        <v>0</v>
      </c>
      <c r="G2615" s="187">
        <v>39</v>
      </c>
    </row>
    <row r="2616" spans="3:7" s="172" customFormat="1" ht="15" customHeight="1" x14ac:dyDescent="0.25">
      <c r="C2616" s="178">
        <v>40946</v>
      </c>
      <c r="D2616" s="187">
        <v>0.08</v>
      </c>
      <c r="E2616" s="187">
        <v>56</v>
      </c>
      <c r="F2616" s="187">
        <v>0</v>
      </c>
      <c r="G2616" s="187">
        <v>38</v>
      </c>
    </row>
    <row r="2617" spans="3:7" s="172" customFormat="1" ht="15" customHeight="1" x14ac:dyDescent="0.25">
      <c r="C2617" s="178">
        <v>40947</v>
      </c>
      <c r="D2617" s="187">
        <v>0</v>
      </c>
      <c r="E2617" s="187">
        <v>58</v>
      </c>
      <c r="F2617" s="187">
        <v>0</v>
      </c>
      <c r="G2617" s="187">
        <v>30</v>
      </c>
    </row>
    <row r="2618" spans="3:7" s="172" customFormat="1" ht="15" customHeight="1" x14ac:dyDescent="0.25">
      <c r="C2618" s="178">
        <v>40948</v>
      </c>
      <c r="D2618" s="187">
        <v>0</v>
      </c>
      <c r="E2618" s="187">
        <v>56</v>
      </c>
      <c r="F2618" s="187">
        <v>0</v>
      </c>
      <c r="G2618" s="187">
        <v>39</v>
      </c>
    </row>
    <row r="2619" spans="3:7" s="172" customFormat="1" ht="15" customHeight="1" x14ac:dyDescent="0.25">
      <c r="C2619" s="178">
        <v>40949</v>
      </c>
      <c r="D2619" s="187">
        <v>0</v>
      </c>
      <c r="E2619" s="187">
        <v>54</v>
      </c>
      <c r="F2619" s="187">
        <v>0</v>
      </c>
      <c r="G2619" s="187">
        <v>40</v>
      </c>
    </row>
    <row r="2620" spans="3:7" s="172" customFormat="1" ht="15" customHeight="1" x14ac:dyDescent="0.25">
      <c r="C2620" s="178">
        <v>40950</v>
      </c>
      <c r="D2620" s="187">
        <v>0.02</v>
      </c>
      <c r="E2620" s="187">
        <v>52</v>
      </c>
      <c r="F2620" s="187">
        <v>7.0000000000000007E-2</v>
      </c>
      <c r="G2620" s="187">
        <v>35</v>
      </c>
    </row>
    <row r="2621" spans="3:7" s="172" customFormat="1" ht="15" customHeight="1" x14ac:dyDescent="0.25">
      <c r="C2621" s="178">
        <v>40951</v>
      </c>
      <c r="D2621" s="187">
        <v>0.04</v>
      </c>
      <c r="E2621" s="187">
        <v>52</v>
      </c>
      <c r="F2621" s="187">
        <v>0</v>
      </c>
      <c r="G2621" s="187">
        <v>23</v>
      </c>
    </row>
    <row r="2622" spans="3:7" s="172" customFormat="1" ht="15" customHeight="1" x14ac:dyDescent="0.25">
      <c r="C2622" s="178">
        <v>40952</v>
      </c>
      <c r="D2622" s="187">
        <v>0.1</v>
      </c>
      <c r="E2622" s="187">
        <v>49</v>
      </c>
      <c r="F2622" s="187">
        <v>0</v>
      </c>
      <c r="G2622" s="187">
        <v>29</v>
      </c>
    </row>
    <row r="2623" spans="3:7" s="172" customFormat="1" ht="15" customHeight="1" x14ac:dyDescent="0.25">
      <c r="C2623" s="178">
        <v>40953</v>
      </c>
      <c r="D2623" s="187">
        <v>0</v>
      </c>
      <c r="E2623" s="187">
        <v>50</v>
      </c>
      <c r="F2623" s="187">
        <v>0</v>
      </c>
      <c r="G2623" s="187">
        <v>36</v>
      </c>
    </row>
    <row r="2624" spans="3:7" s="172" customFormat="1" ht="15" customHeight="1" x14ac:dyDescent="0.25">
      <c r="C2624" s="178">
        <v>40954</v>
      </c>
      <c r="D2624" s="187">
        <v>0.08</v>
      </c>
      <c r="E2624" s="187">
        <v>50</v>
      </c>
      <c r="F2624" s="187">
        <v>0</v>
      </c>
      <c r="G2624" s="187">
        <v>39</v>
      </c>
    </row>
    <row r="2625" spans="3:7" s="172" customFormat="1" ht="15" customHeight="1" x14ac:dyDescent="0.25">
      <c r="C2625" s="178">
        <v>40955</v>
      </c>
      <c r="D2625" s="187">
        <v>0</v>
      </c>
      <c r="E2625" s="187">
        <v>52</v>
      </c>
      <c r="F2625" s="187">
        <v>0.04</v>
      </c>
      <c r="G2625" s="187">
        <v>40</v>
      </c>
    </row>
    <row r="2626" spans="3:7" s="172" customFormat="1" ht="15" customHeight="1" x14ac:dyDescent="0.25">
      <c r="C2626" s="178">
        <v>40956</v>
      </c>
      <c r="D2626" s="187">
        <v>0</v>
      </c>
      <c r="E2626" s="187">
        <v>52</v>
      </c>
      <c r="F2626" s="187">
        <v>0.01</v>
      </c>
      <c r="G2626" s="187">
        <v>46</v>
      </c>
    </row>
    <row r="2627" spans="3:7" s="172" customFormat="1" ht="15" customHeight="1" x14ac:dyDescent="0.25">
      <c r="C2627" s="178">
        <v>40957</v>
      </c>
      <c r="D2627" s="187">
        <v>0</v>
      </c>
      <c r="E2627" s="187">
        <v>52</v>
      </c>
      <c r="F2627" s="187">
        <v>0</v>
      </c>
      <c r="G2627" s="187">
        <v>41</v>
      </c>
    </row>
    <row r="2628" spans="3:7" s="172" customFormat="1" ht="15" customHeight="1" x14ac:dyDescent="0.25">
      <c r="C2628" s="178">
        <v>40958</v>
      </c>
      <c r="D2628" s="187">
        <v>0</v>
      </c>
      <c r="E2628" s="187">
        <v>48</v>
      </c>
      <c r="F2628" s="187">
        <v>0</v>
      </c>
      <c r="G2628" s="187">
        <v>39</v>
      </c>
    </row>
    <row r="2629" spans="3:7" s="172" customFormat="1" ht="15" customHeight="1" x14ac:dyDescent="0.25">
      <c r="C2629" s="178">
        <v>40959</v>
      </c>
      <c r="D2629" s="187">
        <v>0.03</v>
      </c>
      <c r="E2629" s="187">
        <v>52</v>
      </c>
      <c r="F2629" s="187">
        <v>0</v>
      </c>
      <c r="G2629" s="187">
        <v>35</v>
      </c>
    </row>
    <row r="2630" spans="3:7" s="172" customFormat="1" ht="15" customHeight="1" x14ac:dyDescent="0.25">
      <c r="C2630" s="178">
        <v>40960</v>
      </c>
      <c r="D2630" s="187">
        <v>0</v>
      </c>
      <c r="E2630" s="187">
        <v>54</v>
      </c>
      <c r="F2630" s="187">
        <v>0</v>
      </c>
      <c r="G2630" s="187">
        <v>36</v>
      </c>
    </row>
    <row r="2631" spans="3:7" s="172" customFormat="1" ht="15" customHeight="1" x14ac:dyDescent="0.25">
      <c r="C2631" s="178">
        <v>40961</v>
      </c>
      <c r="D2631" s="187">
        <v>0</v>
      </c>
      <c r="E2631" s="187">
        <v>59</v>
      </c>
      <c r="F2631" s="187">
        <v>0</v>
      </c>
      <c r="G2631" s="187">
        <v>47</v>
      </c>
    </row>
    <row r="2632" spans="3:7" s="172" customFormat="1" ht="15" customHeight="1" x14ac:dyDescent="0.25">
      <c r="C2632" s="178">
        <v>40962</v>
      </c>
      <c r="D2632" s="187">
        <v>0</v>
      </c>
      <c r="E2632" s="187">
        <v>58</v>
      </c>
      <c r="F2632" s="187">
        <v>0.05</v>
      </c>
      <c r="G2632" s="187">
        <v>48</v>
      </c>
    </row>
    <row r="2633" spans="3:7" s="172" customFormat="1" ht="15" customHeight="1" x14ac:dyDescent="0.25">
      <c r="C2633" s="178">
        <v>40963</v>
      </c>
      <c r="D2633" s="187">
        <v>0</v>
      </c>
      <c r="E2633" s="187">
        <v>59</v>
      </c>
      <c r="F2633" s="187">
        <v>0.54</v>
      </c>
      <c r="G2633" s="187">
        <v>39</v>
      </c>
    </row>
    <row r="2634" spans="3:7" s="172" customFormat="1" ht="15" customHeight="1" x14ac:dyDescent="0.25">
      <c r="C2634" s="178">
        <v>40964</v>
      </c>
      <c r="D2634" s="187">
        <v>0</v>
      </c>
      <c r="E2634" s="187">
        <v>51</v>
      </c>
      <c r="F2634" s="187">
        <v>0</v>
      </c>
      <c r="G2634" s="187">
        <v>39</v>
      </c>
    </row>
    <row r="2635" spans="3:7" s="172" customFormat="1" ht="15" customHeight="1" x14ac:dyDescent="0.25">
      <c r="C2635" s="178">
        <v>40965</v>
      </c>
      <c r="D2635" s="187">
        <v>0</v>
      </c>
      <c r="E2635" s="187">
        <v>47</v>
      </c>
      <c r="F2635" s="187">
        <v>0</v>
      </c>
      <c r="G2635" s="187">
        <v>34</v>
      </c>
    </row>
    <row r="2636" spans="3:7" s="172" customFormat="1" ht="15" customHeight="1" x14ac:dyDescent="0.25">
      <c r="C2636" s="178">
        <v>40966</v>
      </c>
      <c r="D2636" s="187">
        <v>0</v>
      </c>
      <c r="E2636" s="187">
        <v>46</v>
      </c>
      <c r="F2636" s="187">
        <v>0</v>
      </c>
      <c r="G2636" s="187">
        <v>39</v>
      </c>
    </row>
    <row r="2637" spans="3:7" s="172" customFormat="1" ht="15" customHeight="1" x14ac:dyDescent="0.25">
      <c r="C2637" s="178">
        <v>40967</v>
      </c>
      <c r="D2637" s="187">
        <v>0.01</v>
      </c>
      <c r="E2637" s="187">
        <v>49</v>
      </c>
      <c r="F2637" s="187">
        <v>0</v>
      </c>
      <c r="G2637" s="187">
        <v>41</v>
      </c>
    </row>
    <row r="2638" spans="3:7" s="172" customFormat="1" ht="15" customHeight="1" x14ac:dyDescent="0.25">
      <c r="C2638" s="178">
        <v>40968</v>
      </c>
      <c r="D2638" s="187">
        <v>0.23</v>
      </c>
      <c r="E2638" s="187">
        <v>51</v>
      </c>
      <c r="F2638" s="187">
        <v>0.28999999999999998</v>
      </c>
      <c r="G2638" s="187">
        <v>34</v>
      </c>
    </row>
    <row r="2639" spans="3:7" s="172" customFormat="1" ht="15" customHeight="1" x14ac:dyDescent="0.25">
      <c r="C2639" s="178">
        <v>40969</v>
      </c>
      <c r="D2639" s="187">
        <v>0.08</v>
      </c>
      <c r="E2639" s="187">
        <v>49</v>
      </c>
      <c r="F2639" s="187">
        <v>0.57999999999999996</v>
      </c>
      <c r="G2639" s="187">
        <v>31</v>
      </c>
    </row>
    <row r="2640" spans="3:7" s="172" customFormat="1" ht="15" customHeight="1" x14ac:dyDescent="0.25">
      <c r="C2640" s="178">
        <v>40970</v>
      </c>
      <c r="D2640" s="187">
        <v>0</v>
      </c>
      <c r="E2640" s="187">
        <v>52</v>
      </c>
      <c r="F2640" s="187">
        <v>0</v>
      </c>
      <c r="G2640" s="187">
        <v>29</v>
      </c>
    </row>
    <row r="2641" spans="3:7" s="172" customFormat="1" ht="15" customHeight="1" x14ac:dyDescent="0.25">
      <c r="C2641" s="178">
        <v>40971</v>
      </c>
      <c r="D2641" s="187">
        <v>0</v>
      </c>
      <c r="E2641" s="187">
        <v>56</v>
      </c>
      <c r="F2641" s="187">
        <v>0.38</v>
      </c>
      <c r="G2641" s="187">
        <v>41</v>
      </c>
    </row>
    <row r="2642" spans="3:7" s="172" customFormat="1" ht="15" customHeight="1" x14ac:dyDescent="0.25">
      <c r="C2642" s="178">
        <v>40972</v>
      </c>
      <c r="D2642" s="187">
        <v>0</v>
      </c>
      <c r="E2642" s="187">
        <v>59</v>
      </c>
      <c r="F2642" s="187">
        <v>0</v>
      </c>
      <c r="G2642" s="187">
        <v>38</v>
      </c>
    </row>
    <row r="2643" spans="3:7" s="172" customFormat="1" ht="15" customHeight="1" x14ac:dyDescent="0.25">
      <c r="C2643" s="178">
        <v>40973</v>
      </c>
      <c r="D2643" s="187">
        <v>0</v>
      </c>
      <c r="E2643" s="187">
        <v>50</v>
      </c>
      <c r="F2643" s="187">
        <v>0</v>
      </c>
      <c r="G2643" s="187">
        <v>32</v>
      </c>
    </row>
    <row r="2644" spans="3:7" s="172" customFormat="1" ht="15" customHeight="1" x14ac:dyDescent="0.25">
      <c r="C2644" s="178">
        <v>40974</v>
      </c>
      <c r="D2644" s="187">
        <v>0.01</v>
      </c>
      <c r="E2644" s="187">
        <v>50</v>
      </c>
      <c r="F2644" s="187">
        <v>0</v>
      </c>
      <c r="G2644" s="187">
        <v>30</v>
      </c>
    </row>
    <row r="2645" spans="3:7" s="172" customFormat="1" ht="15" customHeight="1" x14ac:dyDescent="0.25">
      <c r="C2645" s="178">
        <v>40975</v>
      </c>
      <c r="D2645" s="187">
        <v>0</v>
      </c>
      <c r="E2645" s="187">
        <v>54</v>
      </c>
      <c r="F2645" s="187">
        <v>0</v>
      </c>
      <c r="G2645" s="187">
        <v>47</v>
      </c>
    </row>
    <row r="2646" spans="3:7" s="172" customFormat="1" ht="15" customHeight="1" x14ac:dyDescent="0.25">
      <c r="C2646" s="178">
        <v>40976</v>
      </c>
      <c r="D2646" s="187">
        <v>0</v>
      </c>
      <c r="E2646" s="187">
        <v>53</v>
      </c>
      <c r="F2646" s="187">
        <v>0</v>
      </c>
      <c r="G2646" s="187">
        <v>59</v>
      </c>
    </row>
    <row r="2647" spans="3:7" s="172" customFormat="1" ht="15" customHeight="1" x14ac:dyDescent="0.25">
      <c r="C2647" s="178">
        <v>40977</v>
      </c>
      <c r="D2647" s="187">
        <v>0</v>
      </c>
      <c r="E2647" s="187">
        <v>56</v>
      </c>
      <c r="F2647" s="187">
        <v>0</v>
      </c>
      <c r="G2647" s="187">
        <v>48</v>
      </c>
    </row>
    <row r="2648" spans="3:7" s="172" customFormat="1" ht="15" customHeight="1" x14ac:dyDescent="0.25">
      <c r="C2648" s="178">
        <v>40978</v>
      </c>
      <c r="D2648" s="187">
        <v>0</v>
      </c>
      <c r="E2648" s="187">
        <v>53</v>
      </c>
      <c r="F2648" s="187">
        <v>0</v>
      </c>
      <c r="G2648" s="187">
        <v>36</v>
      </c>
    </row>
    <row r="2649" spans="3:7" s="172" customFormat="1" ht="15" customHeight="1" x14ac:dyDescent="0.25">
      <c r="C2649" s="178">
        <v>40979</v>
      </c>
      <c r="D2649" s="187">
        <v>0</v>
      </c>
      <c r="E2649" s="187">
        <v>54</v>
      </c>
      <c r="F2649" s="187">
        <v>0</v>
      </c>
      <c r="G2649" s="187">
        <v>44</v>
      </c>
    </row>
    <row r="2650" spans="3:7" s="172" customFormat="1" ht="15" customHeight="1" x14ac:dyDescent="0.25">
      <c r="C2650" s="178">
        <v>40980</v>
      </c>
      <c r="D2650" s="187">
        <v>0</v>
      </c>
      <c r="E2650" s="187">
        <v>52</v>
      </c>
      <c r="F2650" s="187">
        <v>0</v>
      </c>
      <c r="G2650" s="187">
        <v>57</v>
      </c>
    </row>
    <row r="2651" spans="3:7" s="172" customFormat="1" ht="15" customHeight="1" x14ac:dyDescent="0.25">
      <c r="C2651" s="178">
        <v>40981</v>
      </c>
      <c r="D2651" s="187">
        <v>0.45</v>
      </c>
      <c r="E2651" s="187">
        <v>54</v>
      </c>
      <c r="F2651" s="187">
        <v>7.0000000000000007E-2</v>
      </c>
      <c r="G2651" s="187">
        <v>60</v>
      </c>
    </row>
    <row r="2652" spans="3:7" s="172" customFormat="1" ht="15" customHeight="1" x14ac:dyDescent="0.25">
      <c r="C2652" s="178">
        <v>40982</v>
      </c>
      <c r="D2652" s="187">
        <v>0.78</v>
      </c>
      <c r="E2652" s="187">
        <v>57</v>
      </c>
      <c r="F2652" s="187">
        <v>0</v>
      </c>
      <c r="G2652" s="187">
        <v>49</v>
      </c>
    </row>
    <row r="2653" spans="3:7" s="172" customFormat="1" ht="15" customHeight="1" x14ac:dyDescent="0.25">
      <c r="C2653" s="178">
        <v>40983</v>
      </c>
      <c r="D2653" s="187">
        <v>0.1</v>
      </c>
      <c r="E2653" s="187">
        <v>58</v>
      </c>
      <c r="F2653" s="187">
        <v>0</v>
      </c>
      <c r="G2653" s="187">
        <v>40</v>
      </c>
    </row>
    <row r="2654" spans="3:7" s="172" customFormat="1" ht="15" customHeight="1" x14ac:dyDescent="0.25">
      <c r="C2654" s="178">
        <v>40984</v>
      </c>
      <c r="D2654" s="187">
        <v>0.79</v>
      </c>
      <c r="E2654" s="187">
        <v>53</v>
      </c>
      <c r="F2654" s="187">
        <v>7.0000000000000007E-2</v>
      </c>
      <c r="G2654" s="187">
        <v>42</v>
      </c>
    </row>
    <row r="2655" spans="3:7" s="172" customFormat="1" ht="15" customHeight="1" x14ac:dyDescent="0.25">
      <c r="C2655" s="178">
        <v>40985</v>
      </c>
      <c r="D2655" s="187">
        <v>0</v>
      </c>
      <c r="E2655" s="187">
        <v>48</v>
      </c>
      <c r="F2655" s="187">
        <v>0</v>
      </c>
      <c r="G2655" s="187">
        <v>45</v>
      </c>
    </row>
    <row r="2656" spans="3:7" s="172" customFormat="1" ht="15" customHeight="1" x14ac:dyDescent="0.25">
      <c r="C2656" s="178">
        <v>40986</v>
      </c>
      <c r="D2656" s="187">
        <v>0</v>
      </c>
      <c r="E2656" s="187">
        <v>48</v>
      </c>
      <c r="F2656" s="187">
        <v>0</v>
      </c>
      <c r="G2656" s="187">
        <v>58</v>
      </c>
    </row>
    <row r="2657" spans="3:7" s="172" customFormat="1" ht="15" customHeight="1" x14ac:dyDescent="0.25">
      <c r="C2657" s="178">
        <v>40987</v>
      </c>
      <c r="D2657" s="187">
        <v>0</v>
      </c>
      <c r="E2657" s="187">
        <v>50</v>
      </c>
      <c r="F2657" s="187">
        <v>0</v>
      </c>
      <c r="G2657" s="187">
        <v>60</v>
      </c>
    </row>
    <row r="2658" spans="3:7" s="172" customFormat="1" ht="15" customHeight="1" x14ac:dyDescent="0.25">
      <c r="C2658" s="178">
        <v>40988</v>
      </c>
      <c r="D2658" s="187">
        <v>0</v>
      </c>
      <c r="E2658" s="187">
        <v>56</v>
      </c>
      <c r="F2658" s="187">
        <v>0</v>
      </c>
      <c r="G2658" s="187">
        <v>56</v>
      </c>
    </row>
    <row r="2659" spans="3:7" s="172" customFormat="1" ht="15" customHeight="1" x14ac:dyDescent="0.25">
      <c r="C2659" s="178">
        <v>40989</v>
      </c>
      <c r="D2659" s="187">
        <v>0</v>
      </c>
      <c r="E2659" s="187">
        <v>58</v>
      </c>
      <c r="F2659" s="187">
        <v>0</v>
      </c>
      <c r="G2659" s="187">
        <v>67</v>
      </c>
    </row>
    <row r="2660" spans="3:7" s="172" customFormat="1" ht="15" customHeight="1" x14ac:dyDescent="0.25">
      <c r="C2660" s="178">
        <v>40990</v>
      </c>
      <c r="D2660" s="187">
        <v>0</v>
      </c>
      <c r="E2660" s="187">
        <v>51</v>
      </c>
      <c r="F2660" s="187">
        <v>0</v>
      </c>
      <c r="G2660" s="187">
        <v>70</v>
      </c>
    </row>
    <row r="2661" spans="3:7" s="172" customFormat="1" ht="15" customHeight="1" x14ac:dyDescent="0.25">
      <c r="C2661" s="178">
        <v>40991</v>
      </c>
      <c r="D2661" s="187">
        <v>0</v>
      </c>
      <c r="E2661" s="187">
        <v>51</v>
      </c>
      <c r="F2661" s="187">
        <v>0</v>
      </c>
      <c r="G2661" s="187">
        <v>67</v>
      </c>
    </row>
    <row r="2662" spans="3:7" s="172" customFormat="1" ht="15" customHeight="1" x14ac:dyDescent="0.25">
      <c r="C2662" s="178">
        <v>40992</v>
      </c>
      <c r="D2662" s="187">
        <v>1.08</v>
      </c>
      <c r="E2662" s="187">
        <v>49</v>
      </c>
      <c r="F2662" s="187">
        <v>0</v>
      </c>
      <c r="G2662" s="187">
        <v>53</v>
      </c>
    </row>
    <row r="2663" spans="3:7" s="172" customFormat="1" ht="15" customHeight="1" x14ac:dyDescent="0.25">
      <c r="C2663" s="178">
        <v>40993</v>
      </c>
      <c r="D2663" s="187">
        <v>0.21</v>
      </c>
      <c r="E2663" s="187">
        <v>51</v>
      </c>
      <c r="F2663" s="187">
        <v>0.01</v>
      </c>
      <c r="G2663" s="187">
        <v>45</v>
      </c>
    </row>
    <row r="2664" spans="3:7" s="172" customFormat="1" ht="15" customHeight="1" x14ac:dyDescent="0.25">
      <c r="C2664" s="178">
        <v>40994</v>
      </c>
      <c r="D2664" s="187">
        <v>0</v>
      </c>
      <c r="E2664" s="187">
        <v>52</v>
      </c>
      <c r="F2664" s="187">
        <v>0</v>
      </c>
      <c r="G2664" s="187">
        <v>41</v>
      </c>
    </row>
    <row r="2665" spans="3:7" s="172" customFormat="1" ht="15" customHeight="1" x14ac:dyDescent="0.25">
      <c r="C2665" s="178">
        <v>40995</v>
      </c>
      <c r="D2665" s="187">
        <v>0.61</v>
      </c>
      <c r="E2665" s="187">
        <v>56</v>
      </c>
      <c r="F2665" s="187">
        <v>0</v>
      </c>
      <c r="G2665" s="187">
        <v>38</v>
      </c>
    </row>
    <row r="2666" spans="3:7" s="172" customFormat="1" ht="15" customHeight="1" x14ac:dyDescent="0.25">
      <c r="C2666" s="178">
        <v>40996</v>
      </c>
      <c r="D2666" s="187">
        <v>0</v>
      </c>
      <c r="E2666" s="187">
        <v>58</v>
      </c>
      <c r="F2666" s="187">
        <v>0.06</v>
      </c>
      <c r="G2666" s="187">
        <v>45</v>
      </c>
    </row>
    <row r="2667" spans="3:7" s="172" customFormat="1" ht="15" customHeight="1" x14ac:dyDescent="0.25">
      <c r="C2667" s="178">
        <v>40997</v>
      </c>
      <c r="D2667" s="187">
        <v>0</v>
      </c>
      <c r="E2667" s="187">
        <v>57</v>
      </c>
      <c r="F2667" s="187">
        <v>0.01</v>
      </c>
      <c r="G2667" s="187">
        <v>43</v>
      </c>
    </row>
    <row r="2668" spans="3:7" s="172" customFormat="1" ht="15" customHeight="1" x14ac:dyDescent="0.25">
      <c r="C2668" s="178">
        <v>40998</v>
      </c>
      <c r="D2668" s="187">
        <v>0</v>
      </c>
      <c r="E2668" s="187">
        <v>59</v>
      </c>
      <c r="F2668" s="187">
        <v>0</v>
      </c>
      <c r="G2668" s="187">
        <v>44</v>
      </c>
    </row>
    <row r="2669" spans="3:7" s="172" customFormat="1" ht="15" customHeight="1" x14ac:dyDescent="0.25">
      <c r="C2669" s="178">
        <v>40999</v>
      </c>
      <c r="D2669" s="187">
        <v>0.65</v>
      </c>
      <c r="E2669" s="187">
        <v>54</v>
      </c>
      <c r="F2669" s="187">
        <v>0.03</v>
      </c>
      <c r="G2669" s="187">
        <v>40</v>
      </c>
    </row>
    <row r="2670" spans="3:7" s="172" customFormat="1" ht="15" customHeight="1" x14ac:dyDescent="0.25">
      <c r="C2670" s="178">
        <v>41000</v>
      </c>
      <c r="D2670" s="187">
        <v>0.01</v>
      </c>
      <c r="E2670" s="187">
        <v>53</v>
      </c>
      <c r="F2670" s="187">
        <v>0.19</v>
      </c>
      <c r="G2670" s="187">
        <v>43</v>
      </c>
    </row>
    <row r="2671" spans="3:7" s="172" customFormat="1" ht="15" customHeight="1" x14ac:dyDescent="0.25">
      <c r="C2671" s="178">
        <v>41001</v>
      </c>
      <c r="D2671" s="187">
        <v>0</v>
      </c>
      <c r="E2671" s="187">
        <v>54</v>
      </c>
      <c r="F2671" s="187">
        <v>0.05</v>
      </c>
      <c r="G2671" s="187">
        <v>46</v>
      </c>
    </row>
    <row r="2672" spans="3:7" s="172" customFormat="1" ht="15" customHeight="1" x14ac:dyDescent="0.25">
      <c r="C2672" s="178">
        <v>41002</v>
      </c>
      <c r="D2672" s="187">
        <v>0.03</v>
      </c>
      <c r="E2672" s="187">
        <v>57</v>
      </c>
      <c r="F2672" s="187">
        <v>0</v>
      </c>
      <c r="G2672" s="187">
        <v>48</v>
      </c>
    </row>
    <row r="2673" spans="3:7" s="172" customFormat="1" ht="15" customHeight="1" x14ac:dyDescent="0.25">
      <c r="C2673" s="178">
        <v>41003</v>
      </c>
      <c r="D2673" s="187">
        <v>0</v>
      </c>
      <c r="E2673" s="187">
        <v>52</v>
      </c>
      <c r="F2673" s="187">
        <v>0</v>
      </c>
      <c r="G2673" s="187">
        <v>54</v>
      </c>
    </row>
    <row r="2674" spans="3:7" s="172" customFormat="1" ht="15" customHeight="1" x14ac:dyDescent="0.25">
      <c r="C2674" s="178">
        <v>41004</v>
      </c>
      <c r="D2674" s="187">
        <v>0</v>
      </c>
      <c r="E2674" s="187">
        <v>50</v>
      </c>
      <c r="F2674" s="187">
        <v>0</v>
      </c>
      <c r="G2674" s="187">
        <v>46</v>
      </c>
    </row>
    <row r="2675" spans="3:7" s="172" customFormat="1" ht="15" customHeight="1" x14ac:dyDescent="0.25">
      <c r="C2675" s="178">
        <v>41005</v>
      </c>
      <c r="D2675" s="187">
        <v>0</v>
      </c>
      <c r="E2675" s="187">
        <v>50</v>
      </c>
      <c r="F2675" s="187">
        <v>0</v>
      </c>
      <c r="G2675" s="187">
        <v>45</v>
      </c>
    </row>
    <row r="2676" spans="3:7" s="172" customFormat="1" ht="15" customHeight="1" x14ac:dyDescent="0.25">
      <c r="C2676" s="178">
        <v>41006</v>
      </c>
      <c r="D2676" s="187">
        <v>0</v>
      </c>
      <c r="E2676" s="187">
        <v>53</v>
      </c>
      <c r="F2676" s="187">
        <v>0</v>
      </c>
      <c r="G2676" s="187">
        <v>45</v>
      </c>
    </row>
    <row r="2677" spans="3:7" s="172" customFormat="1" ht="15" customHeight="1" x14ac:dyDescent="0.25">
      <c r="C2677" s="178">
        <v>41007</v>
      </c>
      <c r="D2677" s="187">
        <v>0</v>
      </c>
      <c r="E2677" s="187">
        <v>54</v>
      </c>
      <c r="F2677" s="187">
        <v>0</v>
      </c>
      <c r="G2677" s="187">
        <v>46</v>
      </c>
    </row>
    <row r="2678" spans="3:7" s="172" customFormat="1" ht="15" customHeight="1" x14ac:dyDescent="0.25">
      <c r="C2678" s="178">
        <v>41008</v>
      </c>
      <c r="D2678" s="187">
        <v>0</v>
      </c>
      <c r="E2678" s="187">
        <v>56</v>
      </c>
      <c r="F2678" s="187">
        <v>0</v>
      </c>
      <c r="G2678" s="187">
        <v>51</v>
      </c>
    </row>
    <row r="2679" spans="3:7" s="172" customFormat="1" ht="15" customHeight="1" x14ac:dyDescent="0.25">
      <c r="C2679" s="178">
        <v>41009</v>
      </c>
      <c r="D2679" s="187">
        <v>0.41</v>
      </c>
      <c r="E2679" s="187">
        <v>55</v>
      </c>
      <c r="F2679" s="187">
        <v>0</v>
      </c>
      <c r="G2679" s="187">
        <v>53</v>
      </c>
    </row>
    <row r="2680" spans="3:7" s="172" customFormat="1" ht="15" customHeight="1" x14ac:dyDescent="0.25">
      <c r="C2680" s="178">
        <v>41010</v>
      </c>
      <c r="D2680" s="187">
        <v>0.03</v>
      </c>
      <c r="E2680" s="187">
        <v>54</v>
      </c>
      <c r="F2680" s="187">
        <v>0</v>
      </c>
      <c r="G2680" s="187">
        <v>49</v>
      </c>
    </row>
    <row r="2681" spans="3:7" s="172" customFormat="1" ht="15" customHeight="1" x14ac:dyDescent="0.25">
      <c r="C2681" s="178">
        <v>41011</v>
      </c>
      <c r="D2681" s="187">
        <v>1.1200000000000001</v>
      </c>
      <c r="E2681" s="187">
        <v>54</v>
      </c>
      <c r="F2681" s="187">
        <v>0.32</v>
      </c>
      <c r="G2681" s="187">
        <v>50</v>
      </c>
    </row>
    <row r="2682" spans="3:7" s="172" customFormat="1" ht="15" customHeight="1" x14ac:dyDescent="0.25">
      <c r="C2682" s="178">
        <v>41012</v>
      </c>
      <c r="D2682" s="187">
        <v>0.76</v>
      </c>
      <c r="E2682" s="187">
        <v>51</v>
      </c>
      <c r="F2682" s="187">
        <v>0</v>
      </c>
      <c r="G2682" s="187">
        <v>53</v>
      </c>
    </row>
    <row r="2683" spans="3:7" s="172" customFormat="1" ht="15" customHeight="1" x14ac:dyDescent="0.25">
      <c r="C2683" s="178">
        <v>41013</v>
      </c>
      <c r="D2683" s="187">
        <v>0</v>
      </c>
      <c r="E2683" s="187">
        <v>54</v>
      </c>
      <c r="F2683" s="187">
        <v>0</v>
      </c>
      <c r="G2683" s="187">
        <v>60</v>
      </c>
    </row>
    <row r="2684" spans="3:7" s="172" customFormat="1" ht="15" customHeight="1" x14ac:dyDescent="0.25">
      <c r="C2684" s="178">
        <v>41014</v>
      </c>
      <c r="D2684" s="187">
        <v>0</v>
      </c>
      <c r="E2684" s="187">
        <v>58</v>
      </c>
      <c r="F2684" s="187">
        <v>0</v>
      </c>
      <c r="G2684" s="187">
        <v>66</v>
      </c>
    </row>
    <row r="2685" spans="3:7" s="172" customFormat="1" ht="15" customHeight="1" x14ac:dyDescent="0.25">
      <c r="C2685" s="178">
        <v>41015</v>
      </c>
      <c r="D2685" s="187">
        <v>0</v>
      </c>
      <c r="E2685" s="187">
        <v>56</v>
      </c>
      <c r="F2685" s="187">
        <v>0</v>
      </c>
      <c r="G2685" s="187">
        <v>73</v>
      </c>
    </row>
    <row r="2686" spans="3:7" s="172" customFormat="1" ht="15" customHeight="1" x14ac:dyDescent="0.25">
      <c r="C2686" s="178">
        <v>41016</v>
      </c>
      <c r="D2686" s="187">
        <v>0</v>
      </c>
      <c r="E2686" s="187">
        <v>57</v>
      </c>
      <c r="F2686" s="187">
        <v>0</v>
      </c>
      <c r="G2686" s="187">
        <v>71</v>
      </c>
    </row>
    <row r="2687" spans="3:7" s="172" customFormat="1" ht="15" customHeight="1" x14ac:dyDescent="0.25">
      <c r="C2687" s="178">
        <v>41017</v>
      </c>
      <c r="D2687" s="187">
        <v>0</v>
      </c>
      <c r="E2687" s="187">
        <v>58</v>
      </c>
      <c r="F2687" s="187">
        <v>0</v>
      </c>
      <c r="G2687" s="187">
        <v>56</v>
      </c>
    </row>
    <row r="2688" spans="3:7" s="172" customFormat="1" ht="15" customHeight="1" x14ac:dyDescent="0.25">
      <c r="C2688" s="178">
        <v>41018</v>
      </c>
      <c r="D2688" s="187">
        <v>0</v>
      </c>
      <c r="E2688" s="187">
        <v>62</v>
      </c>
      <c r="F2688" s="187">
        <v>0</v>
      </c>
      <c r="G2688" s="187">
        <v>57</v>
      </c>
    </row>
    <row r="2689" spans="3:7" s="172" customFormat="1" ht="15" customHeight="1" x14ac:dyDescent="0.25">
      <c r="C2689" s="178">
        <v>41019</v>
      </c>
      <c r="D2689" s="187">
        <v>0</v>
      </c>
      <c r="E2689" s="187">
        <v>67</v>
      </c>
      <c r="F2689" s="187">
        <v>0</v>
      </c>
      <c r="G2689" s="187">
        <v>63</v>
      </c>
    </row>
    <row r="2690" spans="3:7" s="172" customFormat="1" ht="15" customHeight="1" x14ac:dyDescent="0.25">
      <c r="C2690" s="178">
        <v>41020</v>
      </c>
      <c r="D2690" s="187">
        <v>0</v>
      </c>
      <c r="E2690" s="187">
        <v>68</v>
      </c>
      <c r="F2690" s="187">
        <v>0.01</v>
      </c>
      <c r="G2690" s="187">
        <v>66</v>
      </c>
    </row>
    <row r="2691" spans="3:7" s="172" customFormat="1" ht="15" customHeight="1" x14ac:dyDescent="0.25">
      <c r="C2691" s="178">
        <v>41021</v>
      </c>
      <c r="D2691" s="187">
        <v>0</v>
      </c>
      <c r="E2691" s="187">
        <v>61</v>
      </c>
      <c r="F2691" s="187">
        <v>1.04</v>
      </c>
      <c r="G2691" s="187">
        <v>53</v>
      </c>
    </row>
    <row r="2692" spans="3:7" s="172" customFormat="1" ht="15" customHeight="1" x14ac:dyDescent="0.25">
      <c r="C2692" s="178">
        <v>41022</v>
      </c>
      <c r="D2692" s="187">
        <v>0</v>
      </c>
      <c r="E2692" s="187">
        <v>61</v>
      </c>
      <c r="F2692" s="187">
        <v>1.48</v>
      </c>
      <c r="G2692" s="187">
        <v>54</v>
      </c>
    </row>
    <row r="2693" spans="3:7" s="172" customFormat="1" ht="15" customHeight="1" x14ac:dyDescent="0.25">
      <c r="C2693" s="178">
        <v>41023</v>
      </c>
      <c r="D2693" s="187">
        <v>0</v>
      </c>
      <c r="E2693" s="187">
        <v>64</v>
      </c>
      <c r="F2693" s="187">
        <v>0</v>
      </c>
      <c r="G2693" s="187">
        <v>52</v>
      </c>
    </row>
    <row r="2694" spans="3:7" s="172" customFormat="1" ht="15" customHeight="1" x14ac:dyDescent="0.25">
      <c r="C2694" s="178">
        <v>41024</v>
      </c>
      <c r="D2694" s="187">
        <v>0.4</v>
      </c>
      <c r="E2694" s="187">
        <v>64</v>
      </c>
      <c r="F2694" s="187">
        <v>0</v>
      </c>
      <c r="G2694" s="187">
        <v>53</v>
      </c>
    </row>
    <row r="2695" spans="3:7" s="172" customFormat="1" ht="15" customHeight="1" x14ac:dyDescent="0.25">
      <c r="C2695" s="178">
        <v>41025</v>
      </c>
      <c r="D2695" s="187">
        <v>0.03</v>
      </c>
      <c r="E2695" s="187">
        <v>57</v>
      </c>
      <c r="F2695" s="187">
        <v>0</v>
      </c>
      <c r="G2695" s="187">
        <v>53</v>
      </c>
    </row>
    <row r="2696" spans="3:7" s="172" customFormat="1" ht="15" customHeight="1" x14ac:dyDescent="0.25">
      <c r="C2696" s="178">
        <v>41026</v>
      </c>
      <c r="D2696" s="187">
        <v>0</v>
      </c>
      <c r="E2696" s="187">
        <v>57</v>
      </c>
      <c r="F2696" s="187">
        <v>0</v>
      </c>
      <c r="G2696" s="187">
        <v>49</v>
      </c>
    </row>
    <row r="2697" spans="3:7" s="172" customFormat="1" ht="15" customHeight="1" x14ac:dyDescent="0.25">
      <c r="C2697" s="178">
        <v>41027</v>
      </c>
      <c r="D2697" s="187">
        <v>0</v>
      </c>
      <c r="E2697" s="187">
        <v>58</v>
      </c>
      <c r="F2697" s="187">
        <v>0</v>
      </c>
      <c r="G2697" s="187">
        <v>49</v>
      </c>
    </row>
    <row r="2698" spans="3:7" s="172" customFormat="1" ht="15" customHeight="1" x14ac:dyDescent="0.25">
      <c r="C2698" s="178">
        <v>41028</v>
      </c>
      <c r="D2698" s="187">
        <v>0</v>
      </c>
      <c r="E2698" s="187">
        <v>61</v>
      </c>
      <c r="F2698" s="187">
        <v>0</v>
      </c>
      <c r="G2698" s="187">
        <v>49</v>
      </c>
    </row>
    <row r="2699" spans="3:7" s="172" customFormat="1" ht="15" customHeight="1" x14ac:dyDescent="0.25">
      <c r="C2699" s="178">
        <v>41029</v>
      </c>
      <c r="D2699" s="187">
        <v>0</v>
      </c>
      <c r="E2699" s="187">
        <v>60</v>
      </c>
      <c r="F2699" s="187">
        <v>0</v>
      </c>
      <c r="G2699" s="187">
        <v>48</v>
      </c>
    </row>
    <row r="2700" spans="3:7" s="172" customFormat="1" ht="15" customHeight="1" x14ac:dyDescent="0.25">
      <c r="C2700" s="178">
        <v>41030</v>
      </c>
      <c r="D2700" s="187">
        <v>0</v>
      </c>
      <c r="E2700" s="187">
        <v>54</v>
      </c>
      <c r="F2700" s="187">
        <v>0.6</v>
      </c>
      <c r="G2700" s="187">
        <v>48</v>
      </c>
    </row>
    <row r="2701" spans="3:7" s="172" customFormat="1" ht="15" customHeight="1" x14ac:dyDescent="0.25">
      <c r="C2701" s="178">
        <v>41031</v>
      </c>
      <c r="D2701" s="187">
        <v>0</v>
      </c>
      <c r="E2701" s="187">
        <v>53</v>
      </c>
      <c r="F2701" s="187">
        <v>0</v>
      </c>
      <c r="G2701" s="187">
        <v>49</v>
      </c>
    </row>
    <row r="2702" spans="3:7" s="172" customFormat="1" ht="15" customHeight="1" x14ac:dyDescent="0.25">
      <c r="C2702" s="178">
        <v>41032</v>
      </c>
      <c r="D2702" s="187">
        <v>0</v>
      </c>
      <c r="E2702" s="187">
        <v>57</v>
      </c>
      <c r="F2702" s="187">
        <v>0.04</v>
      </c>
      <c r="G2702" s="187">
        <v>48</v>
      </c>
    </row>
    <row r="2703" spans="3:7" s="172" customFormat="1" ht="15" customHeight="1" x14ac:dyDescent="0.25">
      <c r="C2703" s="178">
        <v>41033</v>
      </c>
      <c r="D2703" s="187">
        <v>0</v>
      </c>
      <c r="E2703" s="187">
        <v>56</v>
      </c>
      <c r="F2703" s="187">
        <v>0.01</v>
      </c>
      <c r="G2703" s="187">
        <v>53</v>
      </c>
    </row>
    <row r="2704" spans="3:7" s="172" customFormat="1" ht="15" customHeight="1" x14ac:dyDescent="0.25">
      <c r="C2704" s="178">
        <v>41034</v>
      </c>
      <c r="D2704" s="187">
        <v>0</v>
      </c>
      <c r="E2704" s="187">
        <v>58</v>
      </c>
      <c r="F2704" s="187">
        <v>0.09</v>
      </c>
      <c r="G2704" s="187">
        <v>54</v>
      </c>
    </row>
    <row r="2705" spans="3:7" s="172" customFormat="1" ht="15" customHeight="1" x14ac:dyDescent="0.25">
      <c r="C2705" s="178">
        <v>41035</v>
      </c>
      <c r="D2705" s="187">
        <v>0</v>
      </c>
      <c r="E2705" s="187">
        <v>64</v>
      </c>
      <c r="F2705" s="187">
        <v>0</v>
      </c>
      <c r="G2705" s="187">
        <v>50</v>
      </c>
    </row>
    <row r="2706" spans="3:7" s="172" customFormat="1" ht="15" customHeight="1" x14ac:dyDescent="0.25">
      <c r="C2706" s="178">
        <v>41036</v>
      </c>
      <c r="D2706" s="187">
        <v>0</v>
      </c>
      <c r="E2706" s="187">
        <v>67</v>
      </c>
      <c r="F2706" s="187">
        <v>0</v>
      </c>
      <c r="G2706" s="187">
        <v>54</v>
      </c>
    </row>
    <row r="2707" spans="3:7" s="172" customFormat="1" ht="15" customHeight="1" x14ac:dyDescent="0.25">
      <c r="C2707" s="178">
        <v>41037</v>
      </c>
      <c r="D2707" s="187">
        <v>0</v>
      </c>
      <c r="E2707" s="187">
        <v>63</v>
      </c>
      <c r="F2707" s="187">
        <v>0.16</v>
      </c>
      <c r="G2707" s="187">
        <v>54</v>
      </c>
    </row>
    <row r="2708" spans="3:7" s="172" customFormat="1" ht="15" customHeight="1" x14ac:dyDescent="0.25">
      <c r="C2708" s="178">
        <v>41038</v>
      </c>
      <c r="D2708" s="187">
        <v>0</v>
      </c>
      <c r="E2708" s="187">
        <v>58</v>
      </c>
      <c r="F2708" s="187">
        <v>0.26</v>
      </c>
      <c r="G2708" s="187">
        <v>60</v>
      </c>
    </row>
    <row r="2709" spans="3:7" s="172" customFormat="1" ht="15" customHeight="1" x14ac:dyDescent="0.25">
      <c r="C2709" s="178">
        <v>41039</v>
      </c>
      <c r="D2709" s="187">
        <v>0</v>
      </c>
      <c r="E2709" s="187">
        <v>63</v>
      </c>
      <c r="F2709" s="187">
        <v>0.85</v>
      </c>
      <c r="G2709" s="187">
        <v>59</v>
      </c>
    </row>
    <row r="2710" spans="3:7" s="172" customFormat="1" ht="15" customHeight="1" x14ac:dyDescent="0.25">
      <c r="C2710" s="178">
        <v>41040</v>
      </c>
      <c r="D2710" s="187">
        <v>0</v>
      </c>
      <c r="E2710" s="187">
        <v>64</v>
      </c>
      <c r="F2710" s="187">
        <v>0</v>
      </c>
      <c r="G2710" s="187">
        <v>56</v>
      </c>
    </row>
    <row r="2711" spans="3:7" s="172" customFormat="1" ht="15" customHeight="1" x14ac:dyDescent="0.25">
      <c r="C2711" s="178">
        <v>41041</v>
      </c>
      <c r="D2711" s="187">
        <v>0</v>
      </c>
      <c r="E2711" s="187">
        <v>58</v>
      </c>
      <c r="F2711" s="187">
        <v>0</v>
      </c>
      <c r="G2711" s="187">
        <v>65</v>
      </c>
    </row>
    <row r="2712" spans="3:7" s="172" customFormat="1" ht="15" customHeight="1" x14ac:dyDescent="0.25">
      <c r="C2712" s="178">
        <v>41042</v>
      </c>
      <c r="D2712" s="187">
        <v>0</v>
      </c>
      <c r="E2712" s="187">
        <v>58</v>
      </c>
      <c r="F2712" s="187">
        <v>0</v>
      </c>
      <c r="G2712" s="187">
        <v>70</v>
      </c>
    </row>
    <row r="2713" spans="3:7" s="172" customFormat="1" ht="15" customHeight="1" x14ac:dyDescent="0.25">
      <c r="C2713" s="178">
        <v>41043</v>
      </c>
      <c r="D2713" s="187">
        <v>0</v>
      </c>
      <c r="E2713" s="187">
        <v>60</v>
      </c>
      <c r="F2713" s="187">
        <v>0.09</v>
      </c>
      <c r="G2713" s="187">
        <v>59</v>
      </c>
    </row>
    <row r="2714" spans="3:7" s="172" customFormat="1" ht="15" customHeight="1" x14ac:dyDescent="0.25">
      <c r="C2714" s="178">
        <v>41044</v>
      </c>
      <c r="D2714" s="187">
        <v>0</v>
      </c>
      <c r="E2714" s="187">
        <v>56</v>
      </c>
      <c r="F2714" s="187">
        <v>0.5</v>
      </c>
      <c r="G2714" s="187">
        <v>65</v>
      </c>
    </row>
    <row r="2715" spans="3:7" s="172" customFormat="1" ht="15" customHeight="1" x14ac:dyDescent="0.25">
      <c r="C2715" s="178">
        <v>41045</v>
      </c>
      <c r="D2715" s="187">
        <v>0</v>
      </c>
      <c r="E2715" s="187">
        <v>55</v>
      </c>
      <c r="F2715" s="187">
        <v>0.06</v>
      </c>
      <c r="G2715" s="187">
        <v>67</v>
      </c>
    </row>
    <row r="2716" spans="3:7" s="172" customFormat="1" ht="15" customHeight="1" x14ac:dyDescent="0.25">
      <c r="C2716" s="178">
        <v>41046</v>
      </c>
      <c r="D2716" s="187">
        <v>0</v>
      </c>
      <c r="E2716" s="187">
        <v>56</v>
      </c>
      <c r="F2716" s="187">
        <v>0</v>
      </c>
      <c r="G2716" s="187">
        <v>62</v>
      </c>
    </row>
    <row r="2717" spans="3:7" s="172" customFormat="1" ht="15" customHeight="1" x14ac:dyDescent="0.25">
      <c r="C2717" s="178">
        <v>41047</v>
      </c>
      <c r="D2717" s="187">
        <v>0</v>
      </c>
      <c r="E2717" s="187">
        <v>58</v>
      </c>
      <c r="F2717" s="187">
        <v>0</v>
      </c>
      <c r="G2717" s="187">
        <v>57</v>
      </c>
    </row>
    <row r="2718" spans="3:7" s="172" customFormat="1" ht="15" customHeight="1" x14ac:dyDescent="0.25">
      <c r="C2718" s="178">
        <v>41048</v>
      </c>
      <c r="D2718" s="187">
        <v>0</v>
      </c>
      <c r="E2718" s="187">
        <v>59</v>
      </c>
      <c r="F2718" s="187">
        <v>0</v>
      </c>
      <c r="G2718" s="187">
        <v>59</v>
      </c>
    </row>
    <row r="2719" spans="3:7" s="172" customFormat="1" ht="15" customHeight="1" x14ac:dyDescent="0.25">
      <c r="C2719" s="178">
        <v>41049</v>
      </c>
      <c r="D2719" s="187">
        <v>0</v>
      </c>
      <c r="E2719" s="187">
        <v>62</v>
      </c>
      <c r="F2719" s="187">
        <v>0</v>
      </c>
      <c r="G2719" s="187">
        <v>63</v>
      </c>
    </row>
    <row r="2720" spans="3:7" s="172" customFormat="1" ht="15" customHeight="1" x14ac:dyDescent="0.25">
      <c r="C2720" s="178">
        <v>41050</v>
      </c>
      <c r="D2720" s="187">
        <v>0</v>
      </c>
      <c r="E2720" s="187">
        <v>59</v>
      </c>
      <c r="F2720" s="187">
        <v>0.02</v>
      </c>
      <c r="G2720" s="187">
        <v>57</v>
      </c>
    </row>
    <row r="2721" spans="3:7" s="172" customFormat="1" ht="15" customHeight="1" x14ac:dyDescent="0.25">
      <c r="C2721" s="178">
        <v>41051</v>
      </c>
      <c r="D2721" s="187">
        <v>0</v>
      </c>
      <c r="E2721" s="187">
        <v>58</v>
      </c>
      <c r="F2721" s="187">
        <v>0.57999999999999996</v>
      </c>
      <c r="G2721" s="187">
        <v>60</v>
      </c>
    </row>
    <row r="2722" spans="3:7" s="172" customFormat="1" ht="15" customHeight="1" x14ac:dyDescent="0.25">
      <c r="C2722" s="178">
        <v>41052</v>
      </c>
      <c r="D2722" s="187">
        <v>0</v>
      </c>
      <c r="E2722" s="187">
        <v>58</v>
      </c>
      <c r="F2722" s="187">
        <v>0</v>
      </c>
      <c r="G2722" s="187">
        <v>65</v>
      </c>
    </row>
    <row r="2723" spans="3:7" s="172" customFormat="1" ht="15" customHeight="1" x14ac:dyDescent="0.25">
      <c r="C2723" s="178">
        <v>41053</v>
      </c>
      <c r="D2723" s="187">
        <v>0</v>
      </c>
      <c r="E2723" s="187">
        <v>57</v>
      </c>
      <c r="F2723" s="187">
        <v>0</v>
      </c>
      <c r="G2723" s="187">
        <v>66</v>
      </c>
    </row>
    <row r="2724" spans="3:7" s="172" customFormat="1" ht="15" customHeight="1" x14ac:dyDescent="0.25">
      <c r="C2724" s="178">
        <v>41054</v>
      </c>
      <c r="D2724" s="187">
        <v>0</v>
      </c>
      <c r="E2724" s="187">
        <v>56</v>
      </c>
      <c r="F2724" s="187">
        <v>0</v>
      </c>
      <c r="G2724" s="187">
        <v>66</v>
      </c>
    </row>
    <row r="2725" spans="3:7" s="172" customFormat="1" ht="15" customHeight="1" x14ac:dyDescent="0.25">
      <c r="C2725" s="178">
        <v>41055</v>
      </c>
      <c r="D2725" s="187">
        <v>0</v>
      </c>
      <c r="E2725" s="187">
        <v>55</v>
      </c>
      <c r="F2725" s="187">
        <v>0</v>
      </c>
      <c r="G2725" s="187">
        <v>76</v>
      </c>
    </row>
    <row r="2726" spans="3:7" s="172" customFormat="1" ht="15" customHeight="1" x14ac:dyDescent="0.25">
      <c r="C2726" s="178">
        <v>41056</v>
      </c>
      <c r="D2726" s="187">
        <v>0</v>
      </c>
      <c r="E2726" s="187">
        <v>57</v>
      </c>
      <c r="F2726" s="187">
        <v>0</v>
      </c>
      <c r="G2726" s="187">
        <v>68</v>
      </c>
    </row>
    <row r="2727" spans="3:7" s="172" customFormat="1" ht="15" customHeight="1" x14ac:dyDescent="0.25">
      <c r="C2727" s="178">
        <v>41057</v>
      </c>
      <c r="D2727" s="187">
        <v>0</v>
      </c>
      <c r="E2727" s="187">
        <v>57</v>
      </c>
      <c r="F2727" s="187">
        <v>0</v>
      </c>
      <c r="G2727" s="187">
        <v>65</v>
      </c>
    </row>
    <row r="2728" spans="3:7" s="172" customFormat="1" ht="15" customHeight="1" x14ac:dyDescent="0.25">
      <c r="C2728" s="178">
        <v>41058</v>
      </c>
      <c r="D2728" s="187">
        <v>0</v>
      </c>
      <c r="E2728" s="187">
        <v>59</v>
      </c>
      <c r="F2728" s="187">
        <v>0.17</v>
      </c>
      <c r="G2728" s="187">
        <v>63</v>
      </c>
    </row>
    <row r="2729" spans="3:7" s="172" customFormat="1" ht="15" customHeight="1" x14ac:dyDescent="0.25">
      <c r="C2729" s="178">
        <v>41059</v>
      </c>
      <c r="D2729" s="187">
        <v>0</v>
      </c>
      <c r="E2729" s="187">
        <v>59</v>
      </c>
      <c r="F2729" s="187">
        <v>0</v>
      </c>
      <c r="G2729" s="187">
        <v>68</v>
      </c>
    </row>
    <row r="2730" spans="3:7" s="172" customFormat="1" ht="15" customHeight="1" x14ac:dyDescent="0.25">
      <c r="C2730" s="178">
        <v>41060</v>
      </c>
      <c r="D2730" s="187">
        <v>0</v>
      </c>
      <c r="E2730" s="187">
        <v>65</v>
      </c>
      <c r="F2730" s="187">
        <v>0</v>
      </c>
      <c r="G2730" s="187">
        <v>73</v>
      </c>
    </row>
    <row r="2731" spans="3:7" s="172" customFormat="1" ht="15" customHeight="1" x14ac:dyDescent="0.25">
      <c r="C2731" s="178">
        <v>41061</v>
      </c>
      <c r="D2731" s="187">
        <v>0</v>
      </c>
      <c r="E2731" s="187">
        <v>61</v>
      </c>
      <c r="F2731" s="187">
        <v>0</v>
      </c>
      <c r="G2731" s="187">
        <v>62</v>
      </c>
    </row>
    <row r="2732" spans="3:7" s="172" customFormat="1" ht="15" customHeight="1" x14ac:dyDescent="0.25">
      <c r="C2732" s="178">
        <v>41062</v>
      </c>
      <c r="D2732" s="187">
        <v>0</v>
      </c>
      <c r="E2732" s="187">
        <v>60</v>
      </c>
      <c r="F2732" s="187">
        <v>1.1299999999999999</v>
      </c>
      <c r="G2732" s="187">
        <v>59</v>
      </c>
    </row>
    <row r="2733" spans="3:7" s="172" customFormat="1" ht="15" customHeight="1" x14ac:dyDescent="0.25">
      <c r="C2733" s="178">
        <v>41063</v>
      </c>
      <c r="D2733" s="187">
        <v>0</v>
      </c>
      <c r="E2733" s="187">
        <v>60</v>
      </c>
      <c r="F2733" s="187">
        <v>0.01</v>
      </c>
      <c r="G2733" s="187">
        <v>58</v>
      </c>
    </row>
    <row r="2734" spans="3:7" s="172" customFormat="1" ht="15" customHeight="1" x14ac:dyDescent="0.25">
      <c r="C2734" s="178">
        <v>41064</v>
      </c>
      <c r="D2734" s="187">
        <v>0.09</v>
      </c>
      <c r="E2734" s="187">
        <v>57</v>
      </c>
      <c r="F2734" s="187">
        <v>0.13</v>
      </c>
      <c r="G2734" s="187">
        <v>52</v>
      </c>
    </row>
    <row r="2735" spans="3:7" s="172" customFormat="1" ht="15" customHeight="1" x14ac:dyDescent="0.25">
      <c r="C2735" s="178">
        <v>41065</v>
      </c>
      <c r="D2735" s="187">
        <v>0</v>
      </c>
      <c r="E2735" s="187">
        <v>57</v>
      </c>
      <c r="F2735" s="187">
        <v>0.13</v>
      </c>
      <c r="G2735" s="187">
        <v>53</v>
      </c>
    </row>
    <row r="2736" spans="3:7" s="172" customFormat="1" ht="15" customHeight="1" x14ac:dyDescent="0.25">
      <c r="C2736" s="178">
        <v>41066</v>
      </c>
      <c r="D2736" s="187">
        <v>0</v>
      </c>
      <c r="E2736" s="187">
        <v>57</v>
      </c>
      <c r="F2736" s="187">
        <v>0</v>
      </c>
      <c r="G2736" s="187">
        <v>57</v>
      </c>
    </row>
    <row r="2737" spans="3:7" s="172" customFormat="1" ht="15" customHeight="1" x14ac:dyDescent="0.25">
      <c r="C2737" s="178">
        <v>41067</v>
      </c>
      <c r="D2737" s="187">
        <v>0</v>
      </c>
      <c r="E2737" s="187">
        <v>59</v>
      </c>
      <c r="F2737" s="187">
        <v>0.04</v>
      </c>
      <c r="G2737" s="187">
        <v>60</v>
      </c>
    </row>
    <row r="2738" spans="3:7" s="172" customFormat="1" ht="15" customHeight="1" x14ac:dyDescent="0.25">
      <c r="C2738" s="178">
        <v>41068</v>
      </c>
      <c r="D2738" s="187">
        <v>0</v>
      </c>
      <c r="E2738" s="187">
        <v>58</v>
      </c>
      <c r="F2738" s="187">
        <v>0.31</v>
      </c>
      <c r="G2738" s="187">
        <v>67</v>
      </c>
    </row>
    <row r="2739" spans="3:7" s="172" customFormat="1" ht="15" customHeight="1" x14ac:dyDescent="0.25">
      <c r="C2739" s="178">
        <v>41069</v>
      </c>
      <c r="D2739" s="187">
        <v>0</v>
      </c>
      <c r="E2739" s="187">
        <v>60</v>
      </c>
      <c r="F2739" s="187">
        <v>0</v>
      </c>
      <c r="G2739" s="187">
        <v>69</v>
      </c>
    </row>
    <row r="2740" spans="3:7" s="172" customFormat="1" ht="15" customHeight="1" x14ac:dyDescent="0.25">
      <c r="C2740" s="178">
        <v>41070</v>
      </c>
      <c r="D2740" s="187">
        <v>0</v>
      </c>
      <c r="E2740" s="187">
        <v>71</v>
      </c>
      <c r="F2740" s="187">
        <v>0</v>
      </c>
      <c r="G2740" s="187">
        <v>68</v>
      </c>
    </row>
    <row r="2741" spans="3:7" s="172" customFormat="1" ht="15" customHeight="1" x14ac:dyDescent="0.25">
      <c r="C2741" s="178">
        <v>41071</v>
      </c>
      <c r="D2741" s="187">
        <v>0</v>
      </c>
      <c r="E2741" s="187">
        <v>67</v>
      </c>
      <c r="F2741" s="187">
        <v>0</v>
      </c>
      <c r="G2741" s="187">
        <v>66</v>
      </c>
    </row>
    <row r="2742" spans="3:7" s="172" customFormat="1" ht="15" customHeight="1" x14ac:dyDescent="0.25">
      <c r="C2742" s="178">
        <v>41072</v>
      </c>
      <c r="D2742" s="187">
        <v>0</v>
      </c>
      <c r="E2742" s="187">
        <v>64</v>
      </c>
      <c r="F2742" s="187">
        <v>0.01</v>
      </c>
      <c r="G2742" s="187">
        <v>67</v>
      </c>
    </row>
    <row r="2743" spans="3:7" s="172" customFormat="1" ht="15" customHeight="1" x14ac:dyDescent="0.25">
      <c r="C2743" s="178">
        <v>41073</v>
      </c>
      <c r="D2743" s="187">
        <v>0</v>
      </c>
      <c r="E2743" s="187">
        <v>59</v>
      </c>
      <c r="F2743" s="187">
        <v>0.7</v>
      </c>
      <c r="G2743" s="187">
        <v>64</v>
      </c>
    </row>
    <row r="2744" spans="3:7" s="172" customFormat="1" ht="15" customHeight="1" x14ac:dyDescent="0.25">
      <c r="C2744" s="178">
        <v>41074</v>
      </c>
      <c r="D2744" s="187">
        <v>0</v>
      </c>
      <c r="E2744" s="187">
        <v>59</v>
      </c>
      <c r="F2744" s="187">
        <v>0</v>
      </c>
      <c r="G2744" s="187">
        <v>65</v>
      </c>
    </row>
    <row r="2745" spans="3:7" s="172" customFormat="1" ht="15" customHeight="1" x14ac:dyDescent="0.25">
      <c r="C2745" s="178">
        <v>41075</v>
      </c>
      <c r="D2745" s="187">
        <v>0</v>
      </c>
      <c r="E2745" s="187">
        <v>62</v>
      </c>
      <c r="F2745" s="187">
        <v>0</v>
      </c>
      <c r="G2745" s="187">
        <v>63</v>
      </c>
    </row>
    <row r="2746" spans="3:7" s="172" customFormat="1" ht="15" customHeight="1" x14ac:dyDescent="0.25">
      <c r="C2746" s="178">
        <v>41076</v>
      </c>
      <c r="D2746" s="187">
        <v>0</v>
      </c>
      <c r="E2746" s="187">
        <v>71</v>
      </c>
      <c r="F2746" s="187">
        <v>0</v>
      </c>
      <c r="G2746" s="187">
        <v>60</v>
      </c>
    </row>
    <row r="2747" spans="3:7" s="172" customFormat="1" ht="15" customHeight="1" x14ac:dyDescent="0.25">
      <c r="C2747" s="178">
        <v>41077</v>
      </c>
      <c r="D2747" s="187">
        <v>0</v>
      </c>
      <c r="E2747" s="187">
        <v>64</v>
      </c>
      <c r="F2747" s="187">
        <v>0</v>
      </c>
      <c r="G2747" s="187">
        <v>58</v>
      </c>
    </row>
    <row r="2748" spans="3:7" s="172" customFormat="1" ht="15" customHeight="1" x14ac:dyDescent="0.25">
      <c r="C2748" s="178">
        <v>41078</v>
      </c>
      <c r="D2748" s="187">
        <v>0</v>
      </c>
      <c r="E2748" s="187">
        <v>63</v>
      </c>
      <c r="F2748" s="187">
        <v>0</v>
      </c>
      <c r="G2748" s="187">
        <v>60</v>
      </c>
    </row>
    <row r="2749" spans="3:7" s="172" customFormat="1" ht="15" customHeight="1" x14ac:dyDescent="0.25">
      <c r="C2749" s="178">
        <v>41079</v>
      </c>
      <c r="D2749" s="187">
        <v>0</v>
      </c>
      <c r="E2749" s="187">
        <v>64</v>
      </c>
      <c r="F2749" s="187">
        <v>0</v>
      </c>
      <c r="G2749" s="187">
        <v>66</v>
      </c>
    </row>
    <row r="2750" spans="3:7" s="172" customFormat="1" ht="15" customHeight="1" x14ac:dyDescent="0.25">
      <c r="C2750" s="178">
        <v>41080</v>
      </c>
      <c r="D2750" s="187">
        <v>0</v>
      </c>
      <c r="E2750" s="187">
        <v>67</v>
      </c>
      <c r="F2750" s="187">
        <v>0</v>
      </c>
      <c r="G2750" s="187">
        <v>82</v>
      </c>
    </row>
    <row r="2751" spans="3:7" s="172" customFormat="1" ht="15" customHeight="1" x14ac:dyDescent="0.25">
      <c r="C2751" s="178">
        <v>41081</v>
      </c>
      <c r="D2751" s="187">
        <v>0</v>
      </c>
      <c r="E2751" s="187">
        <v>56</v>
      </c>
      <c r="F2751" s="187">
        <v>0</v>
      </c>
      <c r="G2751" s="187">
        <v>88</v>
      </c>
    </row>
    <row r="2752" spans="3:7" s="172" customFormat="1" ht="15" customHeight="1" x14ac:dyDescent="0.25">
      <c r="C2752" s="178">
        <v>41082</v>
      </c>
      <c r="D2752" s="187">
        <v>0</v>
      </c>
      <c r="E2752" s="187">
        <v>61</v>
      </c>
      <c r="F2752" s="187">
        <v>0.02</v>
      </c>
      <c r="G2752" s="187">
        <v>85</v>
      </c>
    </row>
    <row r="2753" spans="3:7" s="172" customFormat="1" ht="15" customHeight="1" x14ac:dyDescent="0.25">
      <c r="C2753" s="178">
        <v>41083</v>
      </c>
      <c r="D2753" s="187">
        <v>0</v>
      </c>
      <c r="E2753" s="187">
        <v>60</v>
      </c>
      <c r="F2753" s="187">
        <v>1.19</v>
      </c>
      <c r="G2753" s="187">
        <v>73</v>
      </c>
    </row>
    <row r="2754" spans="3:7" s="172" customFormat="1" ht="15" customHeight="1" x14ac:dyDescent="0.25">
      <c r="C2754" s="178">
        <v>41084</v>
      </c>
      <c r="D2754" s="187">
        <v>0</v>
      </c>
      <c r="E2754" s="187">
        <v>60</v>
      </c>
      <c r="F2754" s="187">
        <v>0</v>
      </c>
      <c r="G2754" s="187">
        <v>74</v>
      </c>
    </row>
    <row r="2755" spans="3:7" s="172" customFormat="1" ht="15" customHeight="1" x14ac:dyDescent="0.25">
      <c r="C2755" s="178">
        <v>41085</v>
      </c>
      <c r="D2755" s="187">
        <v>0</v>
      </c>
      <c r="E2755" s="187">
        <v>61</v>
      </c>
      <c r="F2755" s="187">
        <v>0.93</v>
      </c>
      <c r="G2755" s="187">
        <v>67</v>
      </c>
    </row>
    <row r="2756" spans="3:7" s="172" customFormat="1" ht="15" customHeight="1" x14ac:dyDescent="0.25">
      <c r="C2756" s="178">
        <v>41086</v>
      </c>
      <c r="D2756" s="187">
        <v>0</v>
      </c>
      <c r="E2756" s="187">
        <v>62</v>
      </c>
      <c r="F2756" s="187">
        <v>0.06</v>
      </c>
      <c r="G2756" s="187">
        <v>67</v>
      </c>
    </row>
    <row r="2757" spans="3:7" s="172" customFormat="1" ht="15" customHeight="1" x14ac:dyDescent="0.25">
      <c r="C2757" s="178">
        <v>41087</v>
      </c>
      <c r="D2757" s="187">
        <v>0</v>
      </c>
      <c r="E2757" s="187">
        <v>62</v>
      </c>
      <c r="F2757" s="187">
        <v>0</v>
      </c>
      <c r="G2757" s="187">
        <v>69</v>
      </c>
    </row>
    <row r="2758" spans="3:7" s="172" customFormat="1" ht="15" customHeight="1" x14ac:dyDescent="0.25">
      <c r="C2758" s="178">
        <v>41088</v>
      </c>
      <c r="D2758" s="187">
        <v>0</v>
      </c>
      <c r="E2758" s="187">
        <v>62</v>
      </c>
      <c r="F2758" s="187">
        <v>0</v>
      </c>
      <c r="G2758" s="187">
        <v>74</v>
      </c>
    </row>
    <row r="2759" spans="3:7" s="172" customFormat="1" ht="15" customHeight="1" x14ac:dyDescent="0.25">
      <c r="C2759" s="178">
        <v>41089</v>
      </c>
      <c r="D2759" s="187">
        <v>0</v>
      </c>
      <c r="E2759" s="187">
        <v>62</v>
      </c>
      <c r="F2759" s="187">
        <v>0.05</v>
      </c>
      <c r="G2759" s="187">
        <v>78</v>
      </c>
    </row>
    <row r="2760" spans="3:7" s="172" customFormat="1" ht="15" customHeight="1" x14ac:dyDescent="0.25">
      <c r="C2760" s="178">
        <v>41090</v>
      </c>
      <c r="D2760" s="187">
        <v>0</v>
      </c>
      <c r="E2760" s="187">
        <v>65</v>
      </c>
      <c r="F2760" s="187">
        <v>0</v>
      </c>
      <c r="G2760" s="187">
        <v>80</v>
      </c>
    </row>
    <row r="2761" spans="3:7" s="172" customFormat="1" ht="15" customHeight="1" x14ac:dyDescent="0.25">
      <c r="C2761" s="178">
        <v>41091</v>
      </c>
      <c r="D2761" s="187">
        <v>0</v>
      </c>
      <c r="E2761" s="187">
        <v>63</v>
      </c>
      <c r="F2761" s="187">
        <v>0</v>
      </c>
      <c r="G2761" s="187">
        <v>81</v>
      </c>
    </row>
    <row r="2762" spans="3:7" s="172" customFormat="1" ht="15" customHeight="1" x14ac:dyDescent="0.25">
      <c r="C2762" s="178">
        <v>41092</v>
      </c>
      <c r="D2762" s="187">
        <v>0</v>
      </c>
      <c r="E2762" s="187">
        <v>61</v>
      </c>
      <c r="F2762" s="187">
        <v>0</v>
      </c>
      <c r="G2762" s="187">
        <v>77</v>
      </c>
    </row>
    <row r="2763" spans="3:7" s="172" customFormat="1" ht="15" customHeight="1" x14ac:dyDescent="0.25">
      <c r="C2763" s="178">
        <v>41093</v>
      </c>
      <c r="D2763" s="187">
        <v>0</v>
      </c>
      <c r="E2763" s="187">
        <v>62</v>
      </c>
      <c r="F2763" s="187">
        <v>0</v>
      </c>
      <c r="G2763" s="187">
        <v>77</v>
      </c>
    </row>
    <row r="2764" spans="3:7" s="172" customFormat="1" ht="15" customHeight="1" x14ac:dyDescent="0.25">
      <c r="C2764" s="178">
        <v>41094</v>
      </c>
      <c r="D2764" s="187">
        <v>0</v>
      </c>
      <c r="E2764" s="187">
        <v>63</v>
      </c>
      <c r="F2764" s="187">
        <v>0.14000000000000001</v>
      </c>
      <c r="G2764" s="187">
        <v>76</v>
      </c>
    </row>
    <row r="2765" spans="3:7" s="172" customFormat="1" ht="15" customHeight="1" x14ac:dyDescent="0.25">
      <c r="C2765" s="178">
        <v>41095</v>
      </c>
      <c r="D2765" s="187">
        <v>0</v>
      </c>
      <c r="E2765" s="187">
        <v>60</v>
      </c>
      <c r="F2765" s="187">
        <v>0</v>
      </c>
      <c r="G2765" s="187">
        <v>77</v>
      </c>
    </row>
    <row r="2766" spans="3:7" s="172" customFormat="1" ht="15" customHeight="1" x14ac:dyDescent="0.25">
      <c r="C2766" s="178">
        <v>41096</v>
      </c>
      <c r="D2766" s="187">
        <v>0</v>
      </c>
      <c r="E2766" s="187">
        <v>62</v>
      </c>
      <c r="F2766" s="187">
        <v>0</v>
      </c>
      <c r="G2766" s="187">
        <v>74</v>
      </c>
    </row>
    <row r="2767" spans="3:7" s="172" customFormat="1" ht="15" customHeight="1" x14ac:dyDescent="0.25">
      <c r="C2767" s="178">
        <v>41097</v>
      </c>
      <c r="D2767" s="187">
        <v>0</v>
      </c>
      <c r="E2767" s="187">
        <v>64</v>
      </c>
      <c r="F2767" s="187">
        <v>0</v>
      </c>
      <c r="G2767" s="187">
        <v>80</v>
      </c>
    </row>
    <row r="2768" spans="3:7" s="172" customFormat="1" ht="15" customHeight="1" x14ac:dyDescent="0.25">
      <c r="C2768" s="178">
        <v>41098</v>
      </c>
      <c r="D2768" s="187">
        <v>0</v>
      </c>
      <c r="E2768" s="187">
        <v>59</v>
      </c>
      <c r="F2768" s="187">
        <v>0</v>
      </c>
      <c r="G2768" s="187">
        <v>80</v>
      </c>
    </row>
    <row r="2769" spans="3:7" s="172" customFormat="1" ht="15" customHeight="1" x14ac:dyDescent="0.25">
      <c r="C2769" s="178">
        <v>41099</v>
      </c>
      <c r="D2769" s="187">
        <v>0</v>
      </c>
      <c r="E2769" s="187">
        <v>59</v>
      </c>
      <c r="F2769" s="187">
        <v>0</v>
      </c>
      <c r="G2769" s="187">
        <v>76</v>
      </c>
    </row>
    <row r="2770" spans="3:7" s="172" customFormat="1" ht="15" customHeight="1" x14ac:dyDescent="0.25">
      <c r="C2770" s="178">
        <v>41100</v>
      </c>
      <c r="D2770" s="187">
        <v>0</v>
      </c>
      <c r="E2770" s="187">
        <v>63</v>
      </c>
      <c r="F2770" s="187">
        <v>0</v>
      </c>
      <c r="G2770" s="187">
        <v>74</v>
      </c>
    </row>
    <row r="2771" spans="3:7" s="172" customFormat="1" ht="15" customHeight="1" x14ac:dyDescent="0.25">
      <c r="C2771" s="178">
        <v>41101</v>
      </c>
      <c r="D2771" s="187">
        <v>0</v>
      </c>
      <c r="E2771" s="187">
        <v>65</v>
      </c>
      <c r="F2771" s="187">
        <v>0</v>
      </c>
      <c r="G2771" s="187">
        <v>73</v>
      </c>
    </row>
    <row r="2772" spans="3:7" s="172" customFormat="1" ht="15" customHeight="1" x14ac:dyDescent="0.25">
      <c r="C2772" s="178">
        <v>41102</v>
      </c>
      <c r="D2772" s="187">
        <v>0</v>
      </c>
      <c r="E2772" s="187">
        <v>60</v>
      </c>
      <c r="F2772" s="187">
        <v>0</v>
      </c>
      <c r="G2772" s="187">
        <v>75</v>
      </c>
    </row>
    <row r="2773" spans="3:7" s="172" customFormat="1" ht="15" customHeight="1" x14ac:dyDescent="0.25">
      <c r="C2773" s="178">
        <v>41103</v>
      </c>
      <c r="D2773" s="187">
        <v>0</v>
      </c>
      <c r="E2773" s="187">
        <v>58</v>
      </c>
      <c r="F2773" s="187">
        <v>0</v>
      </c>
      <c r="G2773" s="187">
        <v>80</v>
      </c>
    </row>
    <row r="2774" spans="3:7" s="172" customFormat="1" ht="15" customHeight="1" x14ac:dyDescent="0.25">
      <c r="C2774" s="178">
        <v>41104</v>
      </c>
      <c r="D2774" s="187">
        <v>0</v>
      </c>
      <c r="E2774" s="187">
        <v>62</v>
      </c>
      <c r="F2774" s="187">
        <v>0</v>
      </c>
      <c r="G2774" s="187">
        <v>82</v>
      </c>
    </row>
    <row r="2775" spans="3:7" s="172" customFormat="1" ht="15" customHeight="1" x14ac:dyDescent="0.25">
      <c r="C2775" s="178">
        <v>41105</v>
      </c>
      <c r="D2775" s="187">
        <v>0</v>
      </c>
      <c r="E2775" s="187">
        <v>62</v>
      </c>
      <c r="F2775" s="187">
        <v>0</v>
      </c>
      <c r="G2775" s="187">
        <v>82</v>
      </c>
    </row>
    <row r="2776" spans="3:7" s="172" customFormat="1" ht="15" customHeight="1" x14ac:dyDescent="0.25">
      <c r="C2776" s="178">
        <v>41106</v>
      </c>
      <c r="D2776" s="187">
        <v>0</v>
      </c>
      <c r="E2776" s="187">
        <v>61</v>
      </c>
      <c r="F2776" s="187">
        <v>0</v>
      </c>
      <c r="G2776" s="187">
        <v>80</v>
      </c>
    </row>
    <row r="2777" spans="3:7" s="172" customFormat="1" ht="15" customHeight="1" x14ac:dyDescent="0.25">
      <c r="C2777" s="178">
        <v>41107</v>
      </c>
      <c r="D2777" s="187">
        <v>0</v>
      </c>
      <c r="E2777" s="187">
        <v>64</v>
      </c>
      <c r="F2777" s="187">
        <v>0</v>
      </c>
      <c r="G2777" s="187">
        <v>87</v>
      </c>
    </row>
    <row r="2778" spans="3:7" s="172" customFormat="1" ht="15" customHeight="1" x14ac:dyDescent="0.25">
      <c r="C2778" s="178">
        <v>41108</v>
      </c>
      <c r="D2778" s="187">
        <v>0</v>
      </c>
      <c r="E2778" s="187">
        <v>63</v>
      </c>
      <c r="F2778" s="187">
        <v>1.74</v>
      </c>
      <c r="G2778" s="187">
        <v>80</v>
      </c>
    </row>
    <row r="2779" spans="3:7" s="172" customFormat="1" ht="15" customHeight="1" x14ac:dyDescent="0.25">
      <c r="C2779" s="178">
        <v>41109</v>
      </c>
      <c r="D2779" s="187">
        <v>0</v>
      </c>
      <c r="E2779" s="187">
        <v>63</v>
      </c>
      <c r="F2779" s="187">
        <v>0.06</v>
      </c>
      <c r="G2779" s="187">
        <v>70</v>
      </c>
    </row>
    <row r="2780" spans="3:7" s="172" customFormat="1" ht="15" customHeight="1" x14ac:dyDescent="0.25">
      <c r="C2780" s="178">
        <v>41110</v>
      </c>
      <c r="D2780" s="187">
        <v>0</v>
      </c>
      <c r="E2780" s="187">
        <v>64</v>
      </c>
      <c r="F2780" s="187">
        <v>0</v>
      </c>
      <c r="G2780" s="187">
        <v>68</v>
      </c>
    </row>
    <row r="2781" spans="3:7" s="172" customFormat="1" ht="15" customHeight="1" x14ac:dyDescent="0.25">
      <c r="C2781" s="178">
        <v>41111</v>
      </c>
      <c r="D2781" s="187">
        <v>0</v>
      </c>
      <c r="E2781" s="187">
        <v>69</v>
      </c>
      <c r="F2781" s="187">
        <v>0</v>
      </c>
      <c r="G2781" s="187">
        <v>68</v>
      </c>
    </row>
    <row r="2782" spans="3:7" s="172" customFormat="1" ht="15" customHeight="1" x14ac:dyDescent="0.25">
      <c r="C2782" s="178">
        <v>41112</v>
      </c>
      <c r="D2782" s="187">
        <v>0</v>
      </c>
      <c r="E2782" s="187">
        <v>63</v>
      </c>
      <c r="F2782" s="187">
        <v>0</v>
      </c>
      <c r="G2782" s="187">
        <v>73</v>
      </c>
    </row>
    <row r="2783" spans="3:7" s="172" customFormat="1" ht="15" customHeight="1" x14ac:dyDescent="0.25">
      <c r="C2783" s="178">
        <v>41113</v>
      </c>
      <c r="D2783" s="187">
        <v>0</v>
      </c>
      <c r="E2783" s="187">
        <v>65</v>
      </c>
      <c r="F2783" s="187">
        <v>0.02</v>
      </c>
      <c r="G2783" s="187">
        <v>76</v>
      </c>
    </row>
    <row r="2784" spans="3:7" s="172" customFormat="1" ht="15" customHeight="1" x14ac:dyDescent="0.25">
      <c r="C2784" s="178">
        <v>41114</v>
      </c>
      <c r="D2784" s="187">
        <v>0</v>
      </c>
      <c r="E2784" s="187">
        <v>66</v>
      </c>
      <c r="F2784" s="187">
        <v>0.55000000000000004</v>
      </c>
      <c r="G2784" s="187">
        <v>80</v>
      </c>
    </row>
    <row r="2785" spans="3:7" s="172" customFormat="1" ht="15" customHeight="1" x14ac:dyDescent="0.25">
      <c r="C2785" s="178">
        <v>41115</v>
      </c>
      <c r="D2785" s="187">
        <v>0</v>
      </c>
      <c r="E2785" s="187">
        <v>65</v>
      </c>
      <c r="F2785" s="187">
        <v>0</v>
      </c>
      <c r="G2785" s="187">
        <v>74</v>
      </c>
    </row>
    <row r="2786" spans="3:7" s="172" customFormat="1" ht="15" customHeight="1" x14ac:dyDescent="0.25">
      <c r="C2786" s="178">
        <v>41116</v>
      </c>
      <c r="D2786" s="187">
        <v>0</v>
      </c>
      <c r="E2786" s="187">
        <v>63</v>
      </c>
      <c r="F2786" s="187">
        <v>0</v>
      </c>
      <c r="G2786" s="187">
        <v>75</v>
      </c>
    </row>
    <row r="2787" spans="3:7" s="172" customFormat="1" ht="15" customHeight="1" x14ac:dyDescent="0.25">
      <c r="C2787" s="178">
        <v>41117</v>
      </c>
      <c r="D2787" s="187">
        <v>0</v>
      </c>
      <c r="E2787" s="187">
        <v>64</v>
      </c>
      <c r="F2787" s="187">
        <v>0.02</v>
      </c>
      <c r="G2787" s="187">
        <v>72</v>
      </c>
    </row>
    <row r="2788" spans="3:7" s="172" customFormat="1" ht="15" customHeight="1" x14ac:dyDescent="0.25">
      <c r="C2788" s="178">
        <v>41118</v>
      </c>
      <c r="D2788" s="187">
        <v>0</v>
      </c>
      <c r="E2788" s="187">
        <v>60</v>
      </c>
      <c r="F2788" s="187">
        <v>0.87</v>
      </c>
      <c r="G2788" s="187">
        <v>68</v>
      </c>
    </row>
    <row r="2789" spans="3:7" s="172" customFormat="1" ht="15" customHeight="1" x14ac:dyDescent="0.25">
      <c r="C2789" s="178">
        <v>41119</v>
      </c>
      <c r="D2789" s="187">
        <v>0</v>
      </c>
      <c r="E2789" s="187">
        <v>62</v>
      </c>
      <c r="F2789" s="187">
        <v>0</v>
      </c>
      <c r="G2789" s="187">
        <v>69</v>
      </c>
    </row>
    <row r="2790" spans="3:7" s="172" customFormat="1" ht="15" customHeight="1" x14ac:dyDescent="0.25">
      <c r="C2790" s="178">
        <v>41120</v>
      </c>
      <c r="D2790" s="187">
        <v>0</v>
      </c>
      <c r="E2790" s="187">
        <v>65</v>
      </c>
      <c r="F2790" s="187">
        <v>0</v>
      </c>
      <c r="G2790" s="187">
        <v>72</v>
      </c>
    </row>
    <row r="2791" spans="3:7" s="172" customFormat="1" ht="15" customHeight="1" x14ac:dyDescent="0.25">
      <c r="C2791" s="178">
        <v>41121</v>
      </c>
      <c r="D2791" s="187">
        <v>0</v>
      </c>
      <c r="E2791" s="187">
        <v>62</v>
      </c>
      <c r="F2791" s="187">
        <v>0.48</v>
      </c>
      <c r="G2791" s="187">
        <v>68</v>
      </c>
    </row>
    <row r="2792" spans="3:7" s="172" customFormat="1" ht="15" customHeight="1" x14ac:dyDescent="0.25">
      <c r="C2792" s="178">
        <v>41122</v>
      </c>
      <c r="D2792" s="187">
        <v>0</v>
      </c>
      <c r="E2792" s="187">
        <v>62</v>
      </c>
      <c r="F2792" s="187">
        <v>0.8</v>
      </c>
      <c r="G2792" s="187">
        <v>73</v>
      </c>
    </row>
    <row r="2793" spans="3:7" s="172" customFormat="1" ht="15" customHeight="1" x14ac:dyDescent="0.25">
      <c r="C2793" s="178">
        <v>41123</v>
      </c>
      <c r="D2793" s="187">
        <v>0</v>
      </c>
      <c r="E2793" s="187">
        <v>62</v>
      </c>
      <c r="F2793" s="187">
        <v>0</v>
      </c>
      <c r="G2793" s="187">
        <v>77</v>
      </c>
    </row>
    <row r="2794" spans="3:7" s="172" customFormat="1" ht="15" customHeight="1" x14ac:dyDescent="0.25">
      <c r="C2794" s="178">
        <v>41124</v>
      </c>
      <c r="D2794" s="187">
        <v>0</v>
      </c>
      <c r="E2794" s="187">
        <v>62</v>
      </c>
      <c r="F2794" s="187">
        <v>0</v>
      </c>
      <c r="G2794" s="187">
        <v>82</v>
      </c>
    </row>
    <row r="2795" spans="3:7" s="172" customFormat="1" ht="15" customHeight="1" x14ac:dyDescent="0.25">
      <c r="C2795" s="178">
        <v>41125</v>
      </c>
      <c r="D2795" s="187">
        <v>0</v>
      </c>
      <c r="E2795" s="187">
        <v>60</v>
      </c>
      <c r="F2795" s="187">
        <v>0</v>
      </c>
      <c r="G2795" s="187">
        <v>78</v>
      </c>
    </row>
    <row r="2796" spans="3:7" s="172" customFormat="1" ht="15" customHeight="1" x14ac:dyDescent="0.25">
      <c r="C2796" s="178">
        <v>41126</v>
      </c>
      <c r="D2796" s="187">
        <v>0</v>
      </c>
      <c r="E2796" s="187">
        <v>63</v>
      </c>
      <c r="F2796" s="187">
        <v>0.08</v>
      </c>
      <c r="G2796" s="187">
        <v>80</v>
      </c>
    </row>
    <row r="2797" spans="3:7" s="172" customFormat="1" ht="15" customHeight="1" x14ac:dyDescent="0.25">
      <c r="C2797" s="178">
        <v>41127</v>
      </c>
      <c r="D2797" s="187">
        <v>0</v>
      </c>
      <c r="E2797" s="187">
        <v>63</v>
      </c>
      <c r="F2797" s="187">
        <v>0</v>
      </c>
      <c r="G2797" s="187">
        <v>78</v>
      </c>
    </row>
    <row r="2798" spans="3:7" s="172" customFormat="1" ht="15" customHeight="1" x14ac:dyDescent="0.25">
      <c r="C2798" s="178">
        <v>41128</v>
      </c>
      <c r="D2798" s="187">
        <v>0</v>
      </c>
      <c r="E2798" s="187">
        <v>63</v>
      </c>
      <c r="F2798" s="187">
        <v>0</v>
      </c>
      <c r="G2798" s="187">
        <v>72</v>
      </c>
    </row>
    <row r="2799" spans="3:7" s="172" customFormat="1" ht="15" customHeight="1" x14ac:dyDescent="0.25">
      <c r="C2799" s="178">
        <v>41129</v>
      </c>
      <c r="D2799" s="187">
        <v>0</v>
      </c>
      <c r="E2799" s="187">
        <v>64</v>
      </c>
      <c r="F2799" s="187">
        <v>0</v>
      </c>
      <c r="G2799" s="187">
        <v>75</v>
      </c>
    </row>
    <row r="2800" spans="3:7" s="172" customFormat="1" ht="15" customHeight="1" x14ac:dyDescent="0.25">
      <c r="C2800" s="178">
        <v>41130</v>
      </c>
      <c r="D2800" s="187">
        <v>0</v>
      </c>
      <c r="E2800" s="187">
        <v>63</v>
      </c>
      <c r="F2800" s="187">
        <v>0</v>
      </c>
      <c r="G2800" s="187">
        <v>76</v>
      </c>
    </row>
    <row r="2801" spans="3:7" s="172" customFormat="1" ht="15" customHeight="1" x14ac:dyDescent="0.25">
      <c r="C2801" s="178">
        <v>41131</v>
      </c>
      <c r="D2801" s="187">
        <v>0</v>
      </c>
      <c r="E2801" s="187">
        <v>60</v>
      </c>
      <c r="F2801" s="187">
        <v>1.17</v>
      </c>
      <c r="G2801" s="187">
        <v>77</v>
      </c>
    </row>
    <row r="2802" spans="3:7" s="172" customFormat="1" ht="15" customHeight="1" x14ac:dyDescent="0.25">
      <c r="C2802" s="178">
        <v>41132</v>
      </c>
      <c r="D2802" s="187">
        <v>0</v>
      </c>
      <c r="E2802" s="187">
        <v>62</v>
      </c>
      <c r="F2802" s="187">
        <v>0</v>
      </c>
      <c r="G2802" s="187">
        <v>76</v>
      </c>
    </row>
    <row r="2803" spans="3:7" s="172" customFormat="1" ht="15" customHeight="1" x14ac:dyDescent="0.25">
      <c r="C2803" s="178">
        <v>41133</v>
      </c>
      <c r="D2803" s="187">
        <v>0</v>
      </c>
      <c r="E2803" s="187">
        <v>59</v>
      </c>
      <c r="F2803" s="187">
        <v>0.01</v>
      </c>
      <c r="G2803" s="187">
        <v>78</v>
      </c>
    </row>
    <row r="2804" spans="3:7" s="172" customFormat="1" ht="15" customHeight="1" x14ac:dyDescent="0.25">
      <c r="C2804" s="178">
        <v>41134</v>
      </c>
      <c r="D2804" s="187">
        <v>0</v>
      </c>
      <c r="E2804" s="187">
        <v>62</v>
      </c>
      <c r="F2804" s="187">
        <v>0</v>
      </c>
      <c r="G2804" s="187">
        <v>79</v>
      </c>
    </row>
    <row r="2805" spans="3:7" s="172" customFormat="1" ht="15" customHeight="1" x14ac:dyDescent="0.25">
      <c r="C2805" s="178">
        <v>41135</v>
      </c>
      <c r="D2805" s="187">
        <v>0</v>
      </c>
      <c r="E2805" s="187">
        <v>61</v>
      </c>
      <c r="F2805" s="187">
        <v>0</v>
      </c>
      <c r="G2805" s="187">
        <v>77</v>
      </c>
    </row>
    <row r="2806" spans="3:7" s="172" customFormat="1" ht="15" customHeight="1" x14ac:dyDescent="0.25">
      <c r="C2806" s="178">
        <v>41136</v>
      </c>
      <c r="D2806" s="187">
        <v>0</v>
      </c>
      <c r="E2806" s="187">
        <v>63</v>
      </c>
      <c r="F2806" s="187">
        <v>0.83</v>
      </c>
      <c r="G2806" s="187">
        <v>75</v>
      </c>
    </row>
    <row r="2807" spans="3:7" s="172" customFormat="1" ht="15" customHeight="1" x14ac:dyDescent="0.25">
      <c r="C2807" s="178">
        <v>41137</v>
      </c>
      <c r="D2807" s="187">
        <v>0</v>
      </c>
      <c r="E2807" s="187">
        <v>63</v>
      </c>
      <c r="F2807" s="187">
        <v>0</v>
      </c>
      <c r="G2807" s="187">
        <v>76</v>
      </c>
    </row>
    <row r="2808" spans="3:7" s="172" customFormat="1" ht="15" customHeight="1" x14ac:dyDescent="0.25">
      <c r="C2808" s="178">
        <v>41138</v>
      </c>
      <c r="D2808" s="187">
        <v>0</v>
      </c>
      <c r="E2808" s="187">
        <v>60</v>
      </c>
      <c r="F2808" s="187">
        <v>0</v>
      </c>
      <c r="G2808" s="187">
        <v>76</v>
      </c>
    </row>
    <row r="2809" spans="3:7" s="172" customFormat="1" ht="15" customHeight="1" x14ac:dyDescent="0.25">
      <c r="C2809" s="178">
        <v>41139</v>
      </c>
      <c r="D2809" s="187">
        <v>0</v>
      </c>
      <c r="E2809" s="187">
        <v>62</v>
      </c>
      <c r="F2809" s="187">
        <v>0.04</v>
      </c>
      <c r="G2809" s="187">
        <v>68</v>
      </c>
    </row>
    <row r="2810" spans="3:7" s="172" customFormat="1" ht="15" customHeight="1" x14ac:dyDescent="0.25">
      <c r="C2810" s="178">
        <v>41140</v>
      </c>
      <c r="D2810" s="187">
        <v>0</v>
      </c>
      <c r="E2810" s="187">
        <v>59</v>
      </c>
      <c r="F2810" s="187">
        <v>0</v>
      </c>
      <c r="G2810" s="187">
        <v>67</v>
      </c>
    </row>
    <row r="2811" spans="3:7" s="172" customFormat="1" ht="15" customHeight="1" x14ac:dyDescent="0.25">
      <c r="C2811" s="178">
        <v>41141</v>
      </c>
      <c r="D2811" s="187">
        <v>0</v>
      </c>
      <c r="E2811" s="187">
        <v>58</v>
      </c>
      <c r="F2811" s="187">
        <v>0</v>
      </c>
      <c r="G2811" s="187">
        <v>69</v>
      </c>
    </row>
    <row r="2812" spans="3:7" s="172" customFormat="1" ht="15" customHeight="1" x14ac:dyDescent="0.25">
      <c r="C2812" s="178">
        <v>41142</v>
      </c>
      <c r="D2812" s="187">
        <v>0</v>
      </c>
      <c r="E2812" s="187">
        <v>60</v>
      </c>
      <c r="F2812" s="187">
        <v>0</v>
      </c>
      <c r="G2812" s="187">
        <v>75</v>
      </c>
    </row>
    <row r="2813" spans="3:7" s="172" customFormat="1" ht="15" customHeight="1" x14ac:dyDescent="0.25">
      <c r="C2813" s="178">
        <v>41143</v>
      </c>
      <c r="D2813" s="187">
        <v>0</v>
      </c>
      <c r="E2813" s="187">
        <v>61</v>
      </c>
      <c r="F2813" s="187">
        <v>0</v>
      </c>
      <c r="G2813" s="187">
        <v>72</v>
      </c>
    </row>
    <row r="2814" spans="3:7" s="172" customFormat="1" ht="15" customHeight="1" x14ac:dyDescent="0.25">
      <c r="C2814" s="178">
        <v>41144</v>
      </c>
      <c r="D2814" s="187">
        <v>0</v>
      </c>
      <c r="E2814" s="187">
        <v>61</v>
      </c>
      <c r="F2814" s="187">
        <v>0</v>
      </c>
      <c r="G2814" s="187">
        <v>77</v>
      </c>
    </row>
    <row r="2815" spans="3:7" s="172" customFormat="1" ht="15" customHeight="1" x14ac:dyDescent="0.25">
      <c r="C2815" s="178">
        <v>41145</v>
      </c>
      <c r="D2815" s="187">
        <v>0</v>
      </c>
      <c r="E2815" s="187">
        <v>62</v>
      </c>
      <c r="F2815" s="187">
        <v>0</v>
      </c>
      <c r="G2815" s="187">
        <v>73</v>
      </c>
    </row>
    <row r="2816" spans="3:7" s="172" customFormat="1" ht="15" customHeight="1" x14ac:dyDescent="0.25">
      <c r="C2816" s="178">
        <v>41146</v>
      </c>
      <c r="D2816" s="187">
        <v>0</v>
      </c>
      <c r="E2816" s="187">
        <v>60</v>
      </c>
      <c r="F2816" s="187">
        <v>0</v>
      </c>
      <c r="G2816" s="187">
        <v>72</v>
      </c>
    </row>
    <row r="2817" spans="3:7" s="172" customFormat="1" ht="15" customHeight="1" x14ac:dyDescent="0.25">
      <c r="C2817" s="178">
        <v>41147</v>
      </c>
      <c r="D2817" s="187">
        <v>0</v>
      </c>
      <c r="E2817" s="187">
        <v>62</v>
      </c>
      <c r="F2817" s="187">
        <v>0</v>
      </c>
      <c r="G2817" s="187">
        <v>70</v>
      </c>
    </row>
    <row r="2818" spans="3:7" s="172" customFormat="1" ht="15" customHeight="1" x14ac:dyDescent="0.25">
      <c r="C2818" s="178">
        <v>41148</v>
      </c>
      <c r="D2818" s="187">
        <v>0</v>
      </c>
      <c r="E2818" s="187">
        <v>67</v>
      </c>
      <c r="F2818" s="187">
        <v>0</v>
      </c>
      <c r="G2818" s="187">
        <v>74</v>
      </c>
    </row>
    <row r="2819" spans="3:7" s="172" customFormat="1" ht="15" customHeight="1" x14ac:dyDescent="0.25">
      <c r="C2819" s="178">
        <v>41149</v>
      </c>
      <c r="D2819" s="187">
        <v>0</v>
      </c>
      <c r="E2819" s="187">
        <v>67</v>
      </c>
      <c r="F2819" s="187">
        <v>0.15</v>
      </c>
      <c r="G2819" s="187">
        <v>77</v>
      </c>
    </row>
    <row r="2820" spans="3:7" s="172" customFormat="1" ht="15" customHeight="1" x14ac:dyDescent="0.25">
      <c r="C2820" s="178">
        <v>41150</v>
      </c>
      <c r="D2820" s="187">
        <v>0</v>
      </c>
      <c r="E2820" s="187">
        <v>67</v>
      </c>
      <c r="F2820" s="187">
        <v>0</v>
      </c>
      <c r="G2820" s="187">
        <v>69</v>
      </c>
    </row>
    <row r="2821" spans="3:7" s="172" customFormat="1" ht="15" customHeight="1" x14ac:dyDescent="0.25">
      <c r="C2821" s="178">
        <v>41151</v>
      </c>
      <c r="D2821" s="187">
        <v>0</v>
      </c>
      <c r="E2821" s="187">
        <v>61</v>
      </c>
      <c r="F2821" s="187">
        <v>0</v>
      </c>
      <c r="G2821" s="187">
        <v>72</v>
      </c>
    </row>
    <row r="2822" spans="3:7" s="172" customFormat="1" ht="15" customHeight="1" x14ac:dyDescent="0.25">
      <c r="C2822" s="178">
        <v>41152</v>
      </c>
      <c r="D2822" s="187">
        <v>0</v>
      </c>
      <c r="E2822" s="187">
        <v>60</v>
      </c>
      <c r="F2822" s="187">
        <v>0</v>
      </c>
      <c r="G2822" s="187">
        <v>79</v>
      </c>
    </row>
    <row r="2823" spans="3:7" s="172" customFormat="1" ht="15" customHeight="1" x14ac:dyDescent="0.25">
      <c r="C2823" s="178">
        <v>41153</v>
      </c>
      <c r="D2823" s="187">
        <v>0</v>
      </c>
      <c r="E2823" s="187">
        <v>61</v>
      </c>
      <c r="F2823" s="187">
        <v>0</v>
      </c>
      <c r="G2823" s="187">
        <v>72</v>
      </c>
    </row>
    <row r="2824" spans="3:7" s="172" customFormat="1" ht="15" customHeight="1" x14ac:dyDescent="0.25">
      <c r="C2824" s="178">
        <v>41154</v>
      </c>
      <c r="D2824" s="187">
        <v>0</v>
      </c>
      <c r="E2824" s="187">
        <v>63</v>
      </c>
      <c r="F2824" s="187">
        <v>0</v>
      </c>
      <c r="G2824" s="187">
        <v>68</v>
      </c>
    </row>
    <row r="2825" spans="3:7" s="172" customFormat="1" ht="15" customHeight="1" x14ac:dyDescent="0.25">
      <c r="C2825" s="178">
        <v>41155</v>
      </c>
      <c r="D2825" s="187">
        <v>0</v>
      </c>
      <c r="E2825" s="187">
        <v>63</v>
      </c>
      <c r="F2825" s="187">
        <v>0</v>
      </c>
      <c r="G2825" s="187">
        <v>66</v>
      </c>
    </row>
    <row r="2826" spans="3:7" s="172" customFormat="1" ht="15" customHeight="1" x14ac:dyDescent="0.25">
      <c r="C2826" s="178">
        <v>41156</v>
      </c>
      <c r="D2826" s="187">
        <v>0</v>
      </c>
      <c r="E2826" s="187">
        <v>58</v>
      </c>
      <c r="F2826" s="187">
        <v>0.44</v>
      </c>
      <c r="G2826" s="187">
        <v>68</v>
      </c>
    </row>
    <row r="2827" spans="3:7" s="172" customFormat="1" ht="15" customHeight="1" x14ac:dyDescent="0.25">
      <c r="C2827" s="178">
        <v>41157</v>
      </c>
      <c r="D2827" s="187">
        <v>0</v>
      </c>
      <c r="E2827" s="187">
        <v>60</v>
      </c>
      <c r="F2827" s="187">
        <v>0.66</v>
      </c>
      <c r="G2827" s="187">
        <v>74</v>
      </c>
    </row>
    <row r="2828" spans="3:7" s="172" customFormat="1" ht="15" customHeight="1" x14ac:dyDescent="0.25">
      <c r="C2828" s="178">
        <v>41158</v>
      </c>
      <c r="D2828" s="187">
        <v>0</v>
      </c>
      <c r="E2828" s="187">
        <v>61</v>
      </c>
      <c r="F2828" s="187">
        <v>0</v>
      </c>
      <c r="G2828" s="187">
        <v>72</v>
      </c>
    </row>
    <row r="2829" spans="3:7" s="172" customFormat="1" ht="15" customHeight="1" x14ac:dyDescent="0.25">
      <c r="C2829" s="178">
        <v>41159</v>
      </c>
      <c r="D2829" s="187">
        <v>0</v>
      </c>
      <c r="E2829" s="187">
        <v>61</v>
      </c>
      <c r="F2829" s="187">
        <v>0.43</v>
      </c>
      <c r="G2829" s="187">
        <v>75</v>
      </c>
    </row>
    <row r="2830" spans="3:7" s="172" customFormat="1" ht="15" customHeight="1" x14ac:dyDescent="0.25">
      <c r="C2830" s="178">
        <v>41160</v>
      </c>
      <c r="D2830" s="187">
        <v>0</v>
      </c>
      <c r="E2830" s="187">
        <v>60</v>
      </c>
      <c r="F2830" s="187">
        <v>0</v>
      </c>
      <c r="G2830" s="187">
        <v>76</v>
      </c>
    </row>
    <row r="2831" spans="3:7" s="172" customFormat="1" ht="15" customHeight="1" x14ac:dyDescent="0.25">
      <c r="C2831" s="178">
        <v>41161</v>
      </c>
      <c r="D2831" s="187">
        <v>0</v>
      </c>
      <c r="E2831" s="187">
        <v>62</v>
      </c>
      <c r="F2831" s="187">
        <v>0</v>
      </c>
      <c r="G2831" s="187">
        <v>69</v>
      </c>
    </row>
    <row r="2832" spans="3:7" s="172" customFormat="1" ht="15" customHeight="1" x14ac:dyDescent="0.25">
      <c r="C2832" s="178">
        <v>41162</v>
      </c>
      <c r="D2832" s="187">
        <v>0</v>
      </c>
      <c r="E2832" s="187">
        <v>64</v>
      </c>
      <c r="F2832" s="187">
        <v>0</v>
      </c>
      <c r="G2832" s="187">
        <v>63</v>
      </c>
    </row>
    <row r="2833" spans="3:7" s="172" customFormat="1" ht="15" customHeight="1" x14ac:dyDescent="0.25">
      <c r="C2833" s="178">
        <v>41163</v>
      </c>
      <c r="D2833" s="187">
        <v>0</v>
      </c>
      <c r="E2833" s="187">
        <v>63</v>
      </c>
      <c r="F2833" s="187">
        <v>0</v>
      </c>
      <c r="G2833" s="187">
        <v>63</v>
      </c>
    </row>
    <row r="2834" spans="3:7" s="172" customFormat="1" ht="15" customHeight="1" x14ac:dyDescent="0.25">
      <c r="C2834" s="178">
        <v>41164</v>
      </c>
      <c r="D2834" s="187">
        <v>0</v>
      </c>
      <c r="E2834" s="187">
        <v>61</v>
      </c>
      <c r="F2834" s="187">
        <v>0</v>
      </c>
      <c r="G2834" s="187">
        <v>63</v>
      </c>
    </row>
    <row r="2835" spans="3:7" s="172" customFormat="1" ht="15" customHeight="1" x14ac:dyDescent="0.25">
      <c r="C2835" s="178">
        <v>41165</v>
      </c>
      <c r="D2835" s="187">
        <v>0</v>
      </c>
      <c r="E2835" s="187">
        <v>60</v>
      </c>
      <c r="F2835" s="187">
        <v>0</v>
      </c>
      <c r="G2835" s="187">
        <v>71</v>
      </c>
    </row>
    <row r="2836" spans="3:7" s="172" customFormat="1" ht="15" customHeight="1" x14ac:dyDescent="0.25">
      <c r="C2836" s="178">
        <v>41166</v>
      </c>
      <c r="D2836" s="187">
        <v>0</v>
      </c>
      <c r="E2836" s="187">
        <v>60</v>
      </c>
      <c r="F2836" s="187">
        <v>0</v>
      </c>
      <c r="G2836" s="187">
        <v>71</v>
      </c>
    </row>
    <row r="2837" spans="3:7" s="172" customFormat="1" ht="15" customHeight="1" x14ac:dyDescent="0.25">
      <c r="C2837" s="178">
        <v>41167</v>
      </c>
      <c r="D2837" s="187">
        <v>0</v>
      </c>
      <c r="E2837" s="187">
        <v>59</v>
      </c>
      <c r="F2837" s="187">
        <v>0.12</v>
      </c>
      <c r="G2837" s="187">
        <v>67</v>
      </c>
    </row>
    <row r="2838" spans="3:7" s="172" customFormat="1" ht="15" customHeight="1" x14ac:dyDescent="0.25">
      <c r="C2838" s="178">
        <v>41168</v>
      </c>
      <c r="D2838" s="187">
        <v>0</v>
      </c>
      <c r="E2838" s="187">
        <v>59</v>
      </c>
      <c r="F2838" s="187">
        <v>0</v>
      </c>
      <c r="G2838" s="187">
        <v>63</v>
      </c>
    </row>
    <row r="2839" spans="3:7" s="172" customFormat="1" ht="15" customHeight="1" x14ac:dyDescent="0.25">
      <c r="C2839" s="178">
        <v>41169</v>
      </c>
      <c r="D2839" s="187">
        <v>0</v>
      </c>
      <c r="E2839" s="187">
        <v>60</v>
      </c>
      <c r="F2839" s="187">
        <v>0</v>
      </c>
      <c r="G2839" s="187">
        <v>62</v>
      </c>
    </row>
    <row r="2840" spans="3:7" s="172" customFormat="1" ht="15" customHeight="1" x14ac:dyDescent="0.25">
      <c r="C2840" s="178">
        <v>41170</v>
      </c>
      <c r="D2840" s="187">
        <v>0</v>
      </c>
      <c r="E2840" s="187">
        <v>59</v>
      </c>
      <c r="F2840" s="187">
        <v>0.09</v>
      </c>
      <c r="G2840" s="187">
        <v>67</v>
      </c>
    </row>
    <row r="2841" spans="3:7" s="172" customFormat="1" ht="15" customHeight="1" x14ac:dyDescent="0.25">
      <c r="C2841" s="178">
        <v>41171</v>
      </c>
      <c r="D2841" s="187">
        <v>0</v>
      </c>
      <c r="E2841" s="187">
        <v>60</v>
      </c>
      <c r="F2841" s="187">
        <v>0.61</v>
      </c>
      <c r="G2841" s="187">
        <v>64</v>
      </c>
    </row>
    <row r="2842" spans="3:7" s="172" customFormat="1" ht="15" customHeight="1" x14ac:dyDescent="0.25">
      <c r="C2842" s="178">
        <v>41172</v>
      </c>
      <c r="D2842" s="187">
        <v>0</v>
      </c>
      <c r="E2842" s="187">
        <v>59</v>
      </c>
      <c r="F2842" s="187">
        <v>0</v>
      </c>
      <c r="G2842" s="187">
        <v>57</v>
      </c>
    </row>
    <row r="2843" spans="3:7" s="172" customFormat="1" ht="15" customHeight="1" x14ac:dyDescent="0.25">
      <c r="C2843" s="178">
        <v>41173</v>
      </c>
      <c r="D2843" s="187">
        <v>0</v>
      </c>
      <c r="E2843" s="187">
        <v>62</v>
      </c>
      <c r="F2843" s="187">
        <v>0</v>
      </c>
      <c r="G2843" s="187">
        <v>57</v>
      </c>
    </row>
    <row r="2844" spans="3:7" s="172" customFormat="1" ht="15" customHeight="1" x14ac:dyDescent="0.25">
      <c r="C2844" s="178">
        <v>41174</v>
      </c>
      <c r="D2844" s="187">
        <v>0</v>
      </c>
      <c r="E2844" s="187">
        <v>62</v>
      </c>
      <c r="F2844" s="187">
        <v>0</v>
      </c>
      <c r="G2844" s="187">
        <v>62</v>
      </c>
    </row>
    <row r="2845" spans="3:7" s="172" customFormat="1" ht="15" customHeight="1" x14ac:dyDescent="0.25">
      <c r="C2845" s="178">
        <v>41175</v>
      </c>
      <c r="D2845" s="187">
        <v>0</v>
      </c>
      <c r="E2845" s="187">
        <v>61</v>
      </c>
      <c r="F2845" s="187">
        <v>0.02</v>
      </c>
      <c r="G2845" s="187">
        <v>64</v>
      </c>
    </row>
    <row r="2846" spans="3:7" s="172" customFormat="1" ht="15" customHeight="1" x14ac:dyDescent="0.25">
      <c r="C2846" s="178">
        <v>41176</v>
      </c>
      <c r="D2846" s="187">
        <v>0</v>
      </c>
      <c r="E2846" s="187">
        <v>60</v>
      </c>
      <c r="F2846" s="187">
        <v>0</v>
      </c>
      <c r="G2846" s="187">
        <v>59</v>
      </c>
    </row>
    <row r="2847" spans="3:7" s="172" customFormat="1" ht="15" customHeight="1" x14ac:dyDescent="0.25">
      <c r="C2847" s="178">
        <v>41177</v>
      </c>
      <c r="D2847" s="187">
        <v>0</v>
      </c>
      <c r="E2847" s="187">
        <v>60</v>
      </c>
      <c r="F2847" s="187">
        <v>0</v>
      </c>
      <c r="G2847" s="187">
        <v>61</v>
      </c>
    </row>
    <row r="2848" spans="3:7" s="172" customFormat="1" ht="15" customHeight="1" x14ac:dyDescent="0.25">
      <c r="C2848" s="178">
        <v>41178</v>
      </c>
      <c r="D2848" s="187">
        <v>0</v>
      </c>
      <c r="E2848" s="187">
        <v>59</v>
      </c>
      <c r="F2848" s="187">
        <v>0</v>
      </c>
      <c r="G2848" s="187">
        <v>67</v>
      </c>
    </row>
    <row r="2849" spans="3:7" s="172" customFormat="1" ht="15" customHeight="1" x14ac:dyDescent="0.25">
      <c r="C2849" s="178">
        <v>41179</v>
      </c>
      <c r="D2849" s="187">
        <v>0</v>
      </c>
      <c r="E2849" s="187">
        <v>61</v>
      </c>
      <c r="F2849" s="187">
        <v>0</v>
      </c>
      <c r="G2849" s="187">
        <v>62</v>
      </c>
    </row>
    <row r="2850" spans="3:7" s="172" customFormat="1" ht="15" customHeight="1" x14ac:dyDescent="0.25">
      <c r="C2850" s="178">
        <v>41180</v>
      </c>
      <c r="D2850" s="187">
        <v>0</v>
      </c>
      <c r="E2850" s="187">
        <v>61</v>
      </c>
      <c r="F2850" s="187">
        <v>0.79</v>
      </c>
      <c r="G2850" s="187">
        <v>56</v>
      </c>
    </row>
    <row r="2851" spans="3:7" s="172" customFormat="1" ht="15" customHeight="1" x14ac:dyDescent="0.25">
      <c r="C2851" s="178">
        <v>41181</v>
      </c>
      <c r="D2851" s="187">
        <v>0</v>
      </c>
      <c r="E2851" s="187">
        <v>60</v>
      </c>
      <c r="F2851" s="187">
        <v>0.02</v>
      </c>
      <c r="G2851" s="187">
        <v>56</v>
      </c>
    </row>
    <row r="2852" spans="3:7" s="172" customFormat="1" ht="15" customHeight="1" x14ac:dyDescent="0.25">
      <c r="C2852" s="178">
        <v>41182</v>
      </c>
      <c r="D2852" s="187">
        <v>0</v>
      </c>
      <c r="E2852" s="187">
        <v>67</v>
      </c>
      <c r="F2852" s="187">
        <v>0.21</v>
      </c>
      <c r="G2852" s="187">
        <v>56</v>
      </c>
    </row>
    <row r="2853" spans="3:7" s="172" customFormat="1" ht="15" customHeight="1" x14ac:dyDescent="0.25">
      <c r="C2853" s="178">
        <v>41183</v>
      </c>
      <c r="D2853" s="187">
        <v>0</v>
      </c>
      <c r="E2853" s="187">
        <v>74</v>
      </c>
      <c r="F2853" s="187">
        <v>0</v>
      </c>
      <c r="G2853" s="187">
        <v>59</v>
      </c>
    </row>
    <row r="2854" spans="3:7" s="172" customFormat="1" ht="15" customHeight="1" x14ac:dyDescent="0.25">
      <c r="C2854" s="178">
        <v>41184</v>
      </c>
      <c r="D2854" s="187">
        <v>0</v>
      </c>
      <c r="E2854" s="187">
        <v>78</v>
      </c>
      <c r="F2854" s="187">
        <v>0.03</v>
      </c>
      <c r="G2854" s="187">
        <v>64</v>
      </c>
    </row>
    <row r="2855" spans="3:7" s="172" customFormat="1" ht="15" customHeight="1" x14ac:dyDescent="0.25">
      <c r="C2855" s="178">
        <v>41185</v>
      </c>
      <c r="D2855" s="187">
        <v>0</v>
      </c>
      <c r="E2855" s="187">
        <v>70</v>
      </c>
      <c r="F2855" s="187">
        <v>0.08</v>
      </c>
      <c r="G2855" s="187">
        <v>62</v>
      </c>
    </row>
    <row r="2856" spans="3:7" s="172" customFormat="1" ht="15" customHeight="1" x14ac:dyDescent="0.25">
      <c r="C2856" s="178">
        <v>41186</v>
      </c>
      <c r="D2856" s="187">
        <v>0</v>
      </c>
      <c r="E2856" s="187">
        <v>66</v>
      </c>
      <c r="F2856" s="187">
        <v>0.03</v>
      </c>
      <c r="G2856" s="187">
        <v>61</v>
      </c>
    </row>
    <row r="2857" spans="3:7" s="172" customFormat="1" ht="15" customHeight="1" x14ac:dyDescent="0.25">
      <c r="C2857" s="178">
        <v>41187</v>
      </c>
      <c r="D2857" s="187">
        <v>0</v>
      </c>
      <c r="E2857" s="187">
        <v>66</v>
      </c>
      <c r="F2857" s="187">
        <v>0</v>
      </c>
      <c r="G2857" s="187">
        <v>67</v>
      </c>
    </row>
    <row r="2858" spans="3:7" s="172" customFormat="1" ht="15" customHeight="1" x14ac:dyDescent="0.25">
      <c r="C2858" s="178">
        <v>41188</v>
      </c>
      <c r="D2858" s="187">
        <v>0</v>
      </c>
      <c r="E2858" s="187">
        <v>64</v>
      </c>
      <c r="F2858" s="187">
        <v>0.06</v>
      </c>
      <c r="G2858" s="187">
        <v>66</v>
      </c>
    </row>
    <row r="2859" spans="3:7" s="172" customFormat="1" ht="15" customHeight="1" x14ac:dyDescent="0.25">
      <c r="C2859" s="178">
        <v>41189</v>
      </c>
      <c r="D2859" s="187">
        <v>0</v>
      </c>
      <c r="E2859" s="187">
        <v>63</v>
      </c>
      <c r="F2859" s="187">
        <v>0.11</v>
      </c>
      <c r="G2859" s="187">
        <v>53</v>
      </c>
    </row>
    <row r="2860" spans="3:7" s="172" customFormat="1" ht="15" customHeight="1" x14ac:dyDescent="0.25">
      <c r="C2860" s="178">
        <v>41190</v>
      </c>
      <c r="D2860" s="187">
        <v>0</v>
      </c>
      <c r="E2860" s="187">
        <v>61</v>
      </c>
      <c r="F2860" s="187">
        <v>0</v>
      </c>
      <c r="G2860" s="187">
        <v>51</v>
      </c>
    </row>
    <row r="2861" spans="3:7" s="172" customFormat="1" ht="15" customHeight="1" x14ac:dyDescent="0.25">
      <c r="C2861" s="178">
        <v>41191</v>
      </c>
      <c r="D2861" s="187">
        <v>0.01</v>
      </c>
      <c r="E2861" s="187">
        <v>62</v>
      </c>
      <c r="F2861" s="187">
        <v>0</v>
      </c>
      <c r="G2861" s="187">
        <v>56</v>
      </c>
    </row>
    <row r="2862" spans="3:7" s="172" customFormat="1" ht="15" customHeight="1" x14ac:dyDescent="0.25">
      <c r="C2862" s="178">
        <v>41192</v>
      </c>
      <c r="D2862" s="187">
        <v>0</v>
      </c>
      <c r="E2862" s="187">
        <v>62</v>
      </c>
      <c r="F2862" s="187">
        <v>0.14000000000000001</v>
      </c>
      <c r="G2862" s="187">
        <v>57</v>
      </c>
    </row>
    <row r="2863" spans="3:7" s="172" customFormat="1" ht="15" customHeight="1" x14ac:dyDescent="0.25">
      <c r="C2863" s="178">
        <v>41193</v>
      </c>
      <c r="D2863" s="187">
        <v>0</v>
      </c>
      <c r="E2863" s="187">
        <v>58</v>
      </c>
      <c r="F2863" s="187">
        <v>0</v>
      </c>
      <c r="G2863" s="187">
        <v>52</v>
      </c>
    </row>
    <row r="2864" spans="3:7" s="172" customFormat="1" ht="15" customHeight="1" x14ac:dyDescent="0.25">
      <c r="C2864" s="178">
        <v>41194</v>
      </c>
      <c r="D2864" s="187">
        <v>0.02</v>
      </c>
      <c r="E2864" s="187">
        <v>60</v>
      </c>
      <c r="F2864" s="187">
        <v>0.03</v>
      </c>
      <c r="G2864" s="187">
        <v>47</v>
      </c>
    </row>
    <row r="2865" spans="3:7" s="172" customFormat="1" ht="15" customHeight="1" x14ac:dyDescent="0.25">
      <c r="C2865" s="178">
        <v>41195</v>
      </c>
      <c r="D2865" s="187">
        <v>0</v>
      </c>
      <c r="E2865" s="187">
        <v>62</v>
      </c>
      <c r="F2865" s="187">
        <v>0</v>
      </c>
      <c r="G2865" s="187">
        <v>44</v>
      </c>
    </row>
    <row r="2866" spans="3:7" s="172" customFormat="1" ht="15" customHeight="1" x14ac:dyDescent="0.25">
      <c r="C2866" s="178">
        <v>41196</v>
      </c>
      <c r="D2866" s="187">
        <v>0</v>
      </c>
      <c r="E2866" s="187">
        <v>64</v>
      </c>
      <c r="F2866" s="187">
        <v>0.19</v>
      </c>
      <c r="G2866" s="187">
        <v>57</v>
      </c>
    </row>
    <row r="2867" spans="3:7" s="172" customFormat="1" ht="15" customHeight="1" x14ac:dyDescent="0.25">
      <c r="C2867" s="178">
        <v>41197</v>
      </c>
      <c r="D2867" s="187">
        <v>0</v>
      </c>
      <c r="E2867" s="187">
        <v>64</v>
      </c>
      <c r="F2867" s="187">
        <v>0.02</v>
      </c>
      <c r="G2867" s="187">
        <v>67</v>
      </c>
    </row>
    <row r="2868" spans="3:7" s="172" customFormat="1" ht="15" customHeight="1" x14ac:dyDescent="0.25">
      <c r="C2868" s="178">
        <v>41198</v>
      </c>
      <c r="D2868" s="187">
        <v>0</v>
      </c>
      <c r="E2868" s="187">
        <v>63</v>
      </c>
      <c r="F2868" s="187">
        <v>0.06</v>
      </c>
      <c r="G2868" s="187">
        <v>54</v>
      </c>
    </row>
    <row r="2869" spans="3:7" s="172" customFormat="1" ht="15" customHeight="1" x14ac:dyDescent="0.25">
      <c r="C2869" s="178">
        <v>41199</v>
      </c>
      <c r="D2869" s="187">
        <v>0</v>
      </c>
      <c r="E2869" s="187">
        <v>71</v>
      </c>
      <c r="F2869" s="187">
        <v>0</v>
      </c>
      <c r="G2869" s="187">
        <v>49</v>
      </c>
    </row>
    <row r="2870" spans="3:7" s="172" customFormat="1" ht="15" customHeight="1" x14ac:dyDescent="0.25">
      <c r="C2870" s="178">
        <v>41200</v>
      </c>
      <c r="D2870" s="187">
        <v>0</v>
      </c>
      <c r="E2870" s="187">
        <v>72</v>
      </c>
      <c r="F2870" s="187">
        <v>0</v>
      </c>
      <c r="G2870" s="187">
        <v>52</v>
      </c>
    </row>
    <row r="2871" spans="3:7" s="172" customFormat="1" ht="15" customHeight="1" x14ac:dyDescent="0.25">
      <c r="C2871" s="178">
        <v>41201</v>
      </c>
      <c r="D2871" s="187">
        <v>0</v>
      </c>
      <c r="E2871" s="187">
        <v>64</v>
      </c>
      <c r="F2871" s="187">
        <v>0.06</v>
      </c>
      <c r="G2871" s="187">
        <v>61</v>
      </c>
    </row>
    <row r="2872" spans="3:7" s="172" customFormat="1" ht="15" customHeight="1" x14ac:dyDescent="0.25">
      <c r="C2872" s="178">
        <v>41202</v>
      </c>
      <c r="D2872" s="187">
        <v>0</v>
      </c>
      <c r="E2872" s="187">
        <v>60</v>
      </c>
      <c r="F2872" s="187">
        <v>0.16</v>
      </c>
      <c r="G2872" s="187">
        <v>66</v>
      </c>
    </row>
    <row r="2873" spans="3:7" s="172" customFormat="1" ht="15" customHeight="1" x14ac:dyDescent="0.25">
      <c r="C2873" s="178">
        <v>41203</v>
      </c>
      <c r="D2873" s="187">
        <v>0</v>
      </c>
      <c r="E2873" s="187">
        <v>58</v>
      </c>
      <c r="F2873" s="187">
        <v>0</v>
      </c>
      <c r="G2873" s="187">
        <v>57</v>
      </c>
    </row>
    <row r="2874" spans="3:7" s="172" customFormat="1" ht="15" customHeight="1" x14ac:dyDescent="0.25">
      <c r="C2874" s="178">
        <v>41204</v>
      </c>
      <c r="D2874" s="187">
        <v>0.38</v>
      </c>
      <c r="E2874" s="187">
        <v>60</v>
      </c>
      <c r="F2874" s="187">
        <v>0</v>
      </c>
      <c r="G2874" s="187">
        <v>60</v>
      </c>
    </row>
    <row r="2875" spans="3:7" s="172" customFormat="1" ht="15" customHeight="1" x14ac:dyDescent="0.25">
      <c r="C2875" s="178">
        <v>41205</v>
      </c>
      <c r="D2875" s="187">
        <v>0.05</v>
      </c>
      <c r="E2875" s="187">
        <v>58</v>
      </c>
      <c r="F2875" s="187">
        <v>0</v>
      </c>
      <c r="G2875" s="187">
        <v>59</v>
      </c>
    </row>
    <row r="2876" spans="3:7" s="172" customFormat="1" ht="15" customHeight="1" x14ac:dyDescent="0.25">
      <c r="C2876" s="178">
        <v>41206</v>
      </c>
      <c r="D2876" s="187">
        <v>0.16</v>
      </c>
      <c r="E2876" s="187">
        <v>59</v>
      </c>
      <c r="F2876" s="187">
        <v>0</v>
      </c>
      <c r="G2876" s="187">
        <v>51</v>
      </c>
    </row>
    <row r="2877" spans="3:7" s="172" customFormat="1" ht="15" customHeight="1" x14ac:dyDescent="0.25">
      <c r="C2877" s="178">
        <v>41207</v>
      </c>
      <c r="D2877" s="187">
        <v>0.03</v>
      </c>
      <c r="E2877" s="187">
        <v>61</v>
      </c>
      <c r="F2877" s="187">
        <v>0</v>
      </c>
      <c r="G2877" s="187">
        <v>52</v>
      </c>
    </row>
    <row r="2878" spans="3:7" s="172" customFormat="1" ht="15" customHeight="1" x14ac:dyDescent="0.25">
      <c r="C2878" s="178">
        <v>41208</v>
      </c>
      <c r="D2878" s="187">
        <v>0</v>
      </c>
      <c r="E2878" s="187">
        <v>61</v>
      </c>
      <c r="F2878" s="187">
        <v>0</v>
      </c>
      <c r="G2878" s="187">
        <v>57</v>
      </c>
    </row>
    <row r="2879" spans="3:7" s="172" customFormat="1" ht="15" customHeight="1" x14ac:dyDescent="0.25">
      <c r="C2879" s="178">
        <v>41209</v>
      </c>
      <c r="D2879" s="187">
        <v>0</v>
      </c>
      <c r="E2879" s="187">
        <v>67</v>
      </c>
      <c r="F2879" s="187">
        <v>0</v>
      </c>
      <c r="G2879" s="187">
        <v>55</v>
      </c>
    </row>
    <row r="2880" spans="3:7" s="172" customFormat="1" ht="15" customHeight="1" x14ac:dyDescent="0.25">
      <c r="C2880" s="178">
        <v>41210</v>
      </c>
      <c r="D2880" s="187">
        <v>0</v>
      </c>
      <c r="E2880" s="187">
        <v>64</v>
      </c>
      <c r="F2880" s="187">
        <v>0.08</v>
      </c>
      <c r="G2880" s="187">
        <v>54</v>
      </c>
    </row>
    <row r="2881" spans="3:7" s="172" customFormat="1" ht="15" customHeight="1" x14ac:dyDescent="0.25">
      <c r="C2881" s="178">
        <v>41211</v>
      </c>
      <c r="D2881" s="187">
        <v>0</v>
      </c>
      <c r="E2881" s="187">
        <v>62</v>
      </c>
      <c r="F2881" s="187">
        <v>1.06</v>
      </c>
      <c r="G2881" s="187">
        <v>57</v>
      </c>
    </row>
    <row r="2882" spans="3:7" s="172" customFormat="1" ht="15" customHeight="1" x14ac:dyDescent="0.25">
      <c r="C2882" s="178">
        <v>41212</v>
      </c>
      <c r="D2882" s="187">
        <v>0</v>
      </c>
      <c r="E2882" s="187">
        <v>59</v>
      </c>
      <c r="F2882" s="187">
        <v>0.49</v>
      </c>
      <c r="G2882" s="187">
        <v>58</v>
      </c>
    </row>
    <row r="2883" spans="3:7" s="172" customFormat="1" ht="15" customHeight="1" x14ac:dyDescent="0.25">
      <c r="C2883" s="178">
        <v>41213</v>
      </c>
      <c r="D2883" s="187">
        <v>0.05</v>
      </c>
      <c r="E2883" s="187">
        <v>61</v>
      </c>
      <c r="F2883" s="187">
        <v>0.02</v>
      </c>
      <c r="G2883" s="187">
        <v>52</v>
      </c>
    </row>
    <row r="2884" spans="3:7" s="172" customFormat="1" ht="15" customHeight="1" x14ac:dyDescent="0.25">
      <c r="C2884" s="178">
        <v>41214</v>
      </c>
      <c r="D2884" s="187">
        <v>0.3</v>
      </c>
      <c r="E2884" s="187">
        <v>61</v>
      </c>
      <c r="F2884" s="187">
        <v>0</v>
      </c>
      <c r="G2884" s="187">
        <v>51</v>
      </c>
    </row>
    <row r="2885" spans="3:7" s="172" customFormat="1" ht="15" customHeight="1" x14ac:dyDescent="0.25">
      <c r="C2885" s="178">
        <v>41215</v>
      </c>
      <c r="D2885" s="187">
        <v>0</v>
      </c>
      <c r="E2885" s="187">
        <v>58</v>
      </c>
      <c r="F2885" s="187">
        <v>0.03</v>
      </c>
      <c r="G2885" s="187">
        <v>49</v>
      </c>
    </row>
    <row r="2886" spans="3:7" s="172" customFormat="1" ht="15" customHeight="1" x14ac:dyDescent="0.25">
      <c r="C2886" s="178">
        <v>41216</v>
      </c>
      <c r="D2886" s="187">
        <v>0</v>
      </c>
      <c r="E2886" s="187">
        <v>61</v>
      </c>
      <c r="F2886" s="187">
        <v>0</v>
      </c>
      <c r="G2886" s="187">
        <v>48</v>
      </c>
    </row>
    <row r="2887" spans="3:7" s="172" customFormat="1" ht="15" customHeight="1" x14ac:dyDescent="0.25">
      <c r="C2887" s="178">
        <v>41217</v>
      </c>
      <c r="D2887" s="187">
        <v>0</v>
      </c>
      <c r="E2887" s="187">
        <v>66</v>
      </c>
      <c r="F2887" s="187">
        <v>0</v>
      </c>
      <c r="G2887" s="187">
        <v>46</v>
      </c>
    </row>
    <row r="2888" spans="3:7" s="172" customFormat="1" ht="15" customHeight="1" x14ac:dyDescent="0.25">
      <c r="C2888" s="178">
        <v>41218</v>
      </c>
      <c r="D2888" s="187">
        <v>0</v>
      </c>
      <c r="E2888" s="187">
        <v>68</v>
      </c>
      <c r="F2888" s="187">
        <v>0</v>
      </c>
      <c r="G2888" s="187">
        <v>39</v>
      </c>
    </row>
    <row r="2889" spans="3:7" s="172" customFormat="1" ht="15" customHeight="1" x14ac:dyDescent="0.25">
      <c r="C2889" s="178">
        <v>41219</v>
      </c>
      <c r="D2889" s="187">
        <v>0</v>
      </c>
      <c r="E2889" s="187">
        <v>67</v>
      </c>
      <c r="F2889" s="187">
        <v>0</v>
      </c>
      <c r="G2889" s="187">
        <v>36</v>
      </c>
    </row>
    <row r="2890" spans="3:7" s="172" customFormat="1" ht="15" customHeight="1" x14ac:dyDescent="0.25">
      <c r="C2890" s="178">
        <v>41220</v>
      </c>
      <c r="D2890" s="187">
        <v>0</v>
      </c>
      <c r="E2890" s="187">
        <v>59</v>
      </c>
      <c r="F2890" s="187">
        <v>0.33</v>
      </c>
      <c r="G2890" s="187">
        <v>39</v>
      </c>
    </row>
    <row r="2891" spans="3:7" s="172" customFormat="1" ht="15" customHeight="1" x14ac:dyDescent="0.25">
      <c r="C2891" s="178">
        <v>41221</v>
      </c>
      <c r="D2891" s="187">
        <v>0.02</v>
      </c>
      <c r="E2891" s="187">
        <v>55</v>
      </c>
      <c r="F2891" s="187">
        <v>0.21</v>
      </c>
      <c r="G2891" s="187">
        <v>36</v>
      </c>
    </row>
    <row r="2892" spans="3:7" s="172" customFormat="1" ht="15" customHeight="1" x14ac:dyDescent="0.25">
      <c r="C2892" s="178">
        <v>41222</v>
      </c>
      <c r="D2892" s="187">
        <v>0.02</v>
      </c>
      <c r="E2892" s="187">
        <v>52</v>
      </c>
      <c r="F2892" s="187">
        <v>0</v>
      </c>
      <c r="G2892" s="187">
        <v>46</v>
      </c>
    </row>
    <row r="2893" spans="3:7" s="172" customFormat="1" ht="15" customHeight="1" x14ac:dyDescent="0.25">
      <c r="C2893" s="178">
        <v>41223</v>
      </c>
      <c r="D2893" s="187">
        <v>0</v>
      </c>
      <c r="E2893" s="187">
        <v>54</v>
      </c>
      <c r="F2893" s="187">
        <v>0</v>
      </c>
      <c r="G2893" s="187">
        <v>48</v>
      </c>
    </row>
    <row r="2894" spans="3:7" s="172" customFormat="1" ht="15" customHeight="1" x14ac:dyDescent="0.25">
      <c r="C2894" s="178">
        <v>41224</v>
      </c>
      <c r="D2894" s="187">
        <v>0</v>
      </c>
      <c r="E2894" s="187">
        <v>52</v>
      </c>
      <c r="F2894" s="187">
        <v>0</v>
      </c>
      <c r="G2894" s="187">
        <v>51</v>
      </c>
    </row>
    <row r="2895" spans="3:7" s="172" customFormat="1" ht="15" customHeight="1" x14ac:dyDescent="0.25">
      <c r="C2895" s="178">
        <v>41225</v>
      </c>
      <c r="D2895" s="187">
        <v>0</v>
      </c>
      <c r="E2895" s="187">
        <v>53</v>
      </c>
      <c r="F2895" s="187">
        <v>0</v>
      </c>
      <c r="G2895" s="187">
        <v>57</v>
      </c>
    </row>
    <row r="2896" spans="3:7" s="172" customFormat="1" ht="15" customHeight="1" x14ac:dyDescent="0.25">
      <c r="C2896" s="178">
        <v>41226</v>
      </c>
      <c r="D2896" s="187">
        <v>0</v>
      </c>
      <c r="E2896" s="187">
        <v>56</v>
      </c>
      <c r="F2896" s="187">
        <v>0.28999999999999998</v>
      </c>
      <c r="G2896" s="187">
        <v>52</v>
      </c>
    </row>
    <row r="2897" spans="3:7" s="172" customFormat="1" ht="15" customHeight="1" x14ac:dyDescent="0.25">
      <c r="C2897" s="178">
        <v>41227</v>
      </c>
      <c r="D2897" s="187">
        <v>0</v>
      </c>
      <c r="E2897" s="187">
        <v>59</v>
      </c>
      <c r="F2897" s="187">
        <v>0</v>
      </c>
      <c r="G2897" s="187">
        <v>41</v>
      </c>
    </row>
    <row r="2898" spans="3:7" s="172" customFormat="1" ht="15" customHeight="1" x14ac:dyDescent="0.25">
      <c r="C2898" s="178">
        <v>41228</v>
      </c>
      <c r="D2898" s="187">
        <v>0</v>
      </c>
      <c r="E2898" s="187">
        <v>57</v>
      </c>
      <c r="F2898" s="187">
        <v>0</v>
      </c>
      <c r="G2898" s="187">
        <v>38</v>
      </c>
    </row>
    <row r="2899" spans="3:7" s="172" customFormat="1" ht="15" customHeight="1" x14ac:dyDescent="0.25">
      <c r="C2899" s="178">
        <v>41229</v>
      </c>
      <c r="D2899" s="187">
        <v>0.35</v>
      </c>
      <c r="E2899" s="187">
        <v>59</v>
      </c>
      <c r="F2899" s="187">
        <v>0</v>
      </c>
      <c r="G2899" s="187">
        <v>40</v>
      </c>
    </row>
    <row r="2900" spans="3:7" s="172" customFormat="1" ht="15" customHeight="1" x14ac:dyDescent="0.25">
      <c r="C2900" s="178">
        <v>41230</v>
      </c>
      <c r="D2900" s="187">
        <v>0.53</v>
      </c>
      <c r="E2900" s="187">
        <v>59</v>
      </c>
      <c r="F2900" s="187">
        <v>0</v>
      </c>
      <c r="G2900" s="187">
        <v>42</v>
      </c>
    </row>
    <row r="2901" spans="3:7" s="172" customFormat="1" ht="15" customHeight="1" x14ac:dyDescent="0.25">
      <c r="C2901" s="178">
        <v>41231</v>
      </c>
      <c r="D2901" s="187">
        <v>0</v>
      </c>
      <c r="E2901" s="187">
        <v>57</v>
      </c>
      <c r="F2901" s="187">
        <v>0</v>
      </c>
      <c r="G2901" s="187">
        <v>40</v>
      </c>
    </row>
    <row r="2902" spans="3:7" s="172" customFormat="1" ht="15" customHeight="1" x14ac:dyDescent="0.25">
      <c r="C2902" s="178">
        <v>41232</v>
      </c>
      <c r="D2902" s="187">
        <v>0</v>
      </c>
      <c r="E2902" s="187">
        <v>60</v>
      </c>
      <c r="F2902" s="187">
        <v>0</v>
      </c>
      <c r="G2902" s="187">
        <v>41</v>
      </c>
    </row>
    <row r="2903" spans="3:7" s="172" customFormat="1" ht="15" customHeight="1" x14ac:dyDescent="0.25">
      <c r="C2903" s="178">
        <v>41233</v>
      </c>
      <c r="D2903" s="187">
        <v>0.17</v>
      </c>
      <c r="E2903" s="187">
        <v>62</v>
      </c>
      <c r="F2903" s="187">
        <v>0</v>
      </c>
      <c r="G2903" s="187">
        <v>41</v>
      </c>
    </row>
    <row r="2904" spans="3:7" s="172" customFormat="1" ht="15" customHeight="1" x14ac:dyDescent="0.25">
      <c r="C2904" s="178">
        <v>41234</v>
      </c>
      <c r="D2904" s="187">
        <v>0.32</v>
      </c>
      <c r="E2904" s="187">
        <v>58</v>
      </c>
      <c r="F2904" s="187">
        <v>0</v>
      </c>
      <c r="G2904" s="187">
        <v>44</v>
      </c>
    </row>
    <row r="2905" spans="3:7" s="172" customFormat="1" ht="15" customHeight="1" x14ac:dyDescent="0.25">
      <c r="C2905" s="178">
        <v>41235</v>
      </c>
      <c r="D2905" s="187">
        <v>0</v>
      </c>
      <c r="E2905" s="187">
        <v>56</v>
      </c>
      <c r="F2905" s="187">
        <v>0</v>
      </c>
      <c r="G2905" s="187">
        <v>45</v>
      </c>
    </row>
    <row r="2906" spans="3:7" s="172" customFormat="1" ht="15" customHeight="1" x14ac:dyDescent="0.25">
      <c r="C2906" s="178">
        <v>41236</v>
      </c>
      <c r="D2906" s="187">
        <v>0</v>
      </c>
      <c r="E2906" s="187">
        <v>57</v>
      </c>
      <c r="F2906" s="187">
        <v>0</v>
      </c>
      <c r="G2906" s="187">
        <v>43</v>
      </c>
    </row>
    <row r="2907" spans="3:7" s="172" customFormat="1" ht="15" customHeight="1" x14ac:dyDescent="0.25">
      <c r="C2907" s="178">
        <v>41237</v>
      </c>
      <c r="D2907" s="187">
        <v>0</v>
      </c>
      <c r="E2907" s="187">
        <v>58</v>
      </c>
      <c r="F2907" s="187">
        <v>0</v>
      </c>
      <c r="G2907" s="187">
        <v>41</v>
      </c>
    </row>
    <row r="2908" spans="3:7" s="172" customFormat="1" ht="15" customHeight="1" x14ac:dyDescent="0.25">
      <c r="C2908" s="178">
        <v>41238</v>
      </c>
      <c r="D2908" s="187">
        <v>0</v>
      </c>
      <c r="E2908" s="187">
        <v>59</v>
      </c>
      <c r="F2908" s="187">
        <v>0</v>
      </c>
      <c r="G2908" s="187">
        <v>36</v>
      </c>
    </row>
    <row r="2909" spans="3:7" s="172" customFormat="1" ht="15" customHeight="1" x14ac:dyDescent="0.25">
      <c r="C2909" s="178">
        <v>41239</v>
      </c>
      <c r="D2909" s="187">
        <v>0</v>
      </c>
      <c r="E2909" s="187">
        <v>54</v>
      </c>
      <c r="F2909" s="187">
        <v>0</v>
      </c>
      <c r="G2909" s="187">
        <v>40</v>
      </c>
    </row>
    <row r="2910" spans="3:7" s="172" customFormat="1" ht="15" customHeight="1" x14ac:dyDescent="0.25">
      <c r="C2910" s="178">
        <v>41240</v>
      </c>
      <c r="D2910" s="187">
        <v>0</v>
      </c>
      <c r="E2910" s="187">
        <v>55</v>
      </c>
      <c r="F2910" s="187">
        <v>0.15</v>
      </c>
      <c r="G2910" s="187">
        <v>37</v>
      </c>
    </row>
    <row r="2911" spans="3:7" s="172" customFormat="1" ht="15" customHeight="1" x14ac:dyDescent="0.25">
      <c r="C2911" s="178">
        <v>41241</v>
      </c>
      <c r="D2911" s="187">
        <v>0.31</v>
      </c>
      <c r="E2911" s="187">
        <v>60</v>
      </c>
      <c r="F2911" s="187">
        <v>0</v>
      </c>
      <c r="G2911" s="187">
        <v>34</v>
      </c>
    </row>
    <row r="2912" spans="3:7" s="172" customFormat="1" ht="15" customHeight="1" x14ac:dyDescent="0.25">
      <c r="C2912" s="178">
        <v>41242</v>
      </c>
      <c r="D2912" s="187">
        <v>0.08</v>
      </c>
      <c r="E2912" s="187">
        <v>60</v>
      </c>
      <c r="F2912" s="187">
        <v>0</v>
      </c>
      <c r="G2912" s="187">
        <v>38</v>
      </c>
    </row>
    <row r="2913" spans="3:7" s="172" customFormat="1" ht="15" customHeight="1" x14ac:dyDescent="0.25">
      <c r="C2913" s="178">
        <v>41243</v>
      </c>
      <c r="D2913" s="187">
        <v>1.96</v>
      </c>
      <c r="E2913" s="187">
        <v>60</v>
      </c>
      <c r="F2913" s="187">
        <v>0</v>
      </c>
      <c r="G2913" s="187">
        <v>34</v>
      </c>
    </row>
    <row r="2914" spans="3:7" s="172" customFormat="1" ht="15" customHeight="1" x14ac:dyDescent="0.25">
      <c r="C2914" s="178">
        <v>41244</v>
      </c>
      <c r="D2914" s="187">
        <v>0.82</v>
      </c>
      <c r="E2914" s="187">
        <v>61</v>
      </c>
      <c r="F2914" s="187">
        <v>0.03</v>
      </c>
      <c r="G2914" s="187">
        <v>30</v>
      </c>
    </row>
    <row r="2915" spans="3:7" s="172" customFormat="1" ht="15" customHeight="1" x14ac:dyDescent="0.25">
      <c r="C2915" s="178">
        <v>41245</v>
      </c>
      <c r="D2915" s="187">
        <v>0.92</v>
      </c>
      <c r="E2915" s="187">
        <v>58</v>
      </c>
      <c r="F2915" s="187">
        <v>0</v>
      </c>
      <c r="G2915" s="187">
        <v>42</v>
      </c>
    </row>
    <row r="2916" spans="3:7" s="172" customFormat="1" ht="15" customHeight="1" x14ac:dyDescent="0.25">
      <c r="C2916" s="178">
        <v>41246</v>
      </c>
      <c r="D2916" s="187">
        <v>0</v>
      </c>
      <c r="E2916" s="187">
        <v>53</v>
      </c>
      <c r="F2916" s="187">
        <v>0</v>
      </c>
      <c r="G2916" s="187">
        <v>50</v>
      </c>
    </row>
    <row r="2917" spans="3:7" s="172" customFormat="1" ht="15" customHeight="1" x14ac:dyDescent="0.25">
      <c r="C2917" s="178">
        <v>41247</v>
      </c>
      <c r="D2917" s="187">
        <v>0</v>
      </c>
      <c r="E2917" s="187">
        <v>57</v>
      </c>
      <c r="F2917" s="187">
        <v>0.01</v>
      </c>
      <c r="G2917" s="187">
        <v>48</v>
      </c>
    </row>
    <row r="2918" spans="3:7" s="172" customFormat="1" ht="15" customHeight="1" x14ac:dyDescent="0.25">
      <c r="C2918" s="178">
        <v>41248</v>
      </c>
      <c r="D2918" s="187">
        <v>0.5</v>
      </c>
      <c r="E2918" s="187">
        <v>60</v>
      </c>
      <c r="F2918" s="187">
        <v>0</v>
      </c>
      <c r="G2918" s="187">
        <v>45</v>
      </c>
    </row>
    <row r="2919" spans="3:7" s="172" customFormat="1" ht="15" customHeight="1" x14ac:dyDescent="0.25">
      <c r="C2919" s="178">
        <v>41249</v>
      </c>
      <c r="D2919" s="187">
        <v>0</v>
      </c>
      <c r="E2919" s="187">
        <v>56</v>
      </c>
      <c r="F2919" s="187">
        <v>0</v>
      </c>
      <c r="G2919" s="187">
        <v>36</v>
      </c>
    </row>
    <row r="2920" spans="3:7" s="172" customFormat="1" ht="15" customHeight="1" x14ac:dyDescent="0.25">
      <c r="C2920" s="178">
        <v>41250</v>
      </c>
      <c r="D2920" s="187">
        <v>0</v>
      </c>
      <c r="E2920" s="187">
        <v>53</v>
      </c>
      <c r="F2920" s="187">
        <v>0.03</v>
      </c>
      <c r="G2920" s="187">
        <v>37</v>
      </c>
    </row>
    <row r="2921" spans="3:7" s="172" customFormat="1" ht="15" customHeight="1" x14ac:dyDescent="0.25">
      <c r="C2921" s="178">
        <v>41251</v>
      </c>
      <c r="D2921" s="187">
        <v>0</v>
      </c>
      <c r="E2921" s="187">
        <v>53</v>
      </c>
      <c r="F2921" s="187">
        <v>0.34</v>
      </c>
      <c r="G2921" s="187">
        <v>45</v>
      </c>
    </row>
    <row r="2922" spans="3:7" s="172" customFormat="1" ht="15" customHeight="1" x14ac:dyDescent="0.25">
      <c r="C2922" s="178">
        <v>41252</v>
      </c>
      <c r="D2922" s="187">
        <v>0</v>
      </c>
      <c r="E2922" s="187">
        <v>56</v>
      </c>
      <c r="F2922" s="187">
        <v>0.08</v>
      </c>
      <c r="G2922" s="187">
        <v>45</v>
      </c>
    </row>
    <row r="2923" spans="3:7" s="172" customFormat="1" ht="15" customHeight="1" x14ac:dyDescent="0.25">
      <c r="C2923" s="178">
        <v>41253</v>
      </c>
      <c r="D2923" s="187">
        <v>0</v>
      </c>
      <c r="E2923" s="187">
        <v>59</v>
      </c>
      <c r="F2923" s="187">
        <v>0.56000000000000005</v>
      </c>
      <c r="G2923" s="187">
        <v>51</v>
      </c>
    </row>
    <row r="2924" spans="3:7" s="172" customFormat="1" ht="15" customHeight="1" x14ac:dyDescent="0.25">
      <c r="C2924" s="178">
        <v>41254</v>
      </c>
      <c r="D2924" s="187">
        <v>0</v>
      </c>
      <c r="E2924" s="187">
        <v>52</v>
      </c>
      <c r="F2924" s="187">
        <v>0</v>
      </c>
      <c r="G2924" s="187">
        <v>45</v>
      </c>
    </row>
    <row r="2925" spans="3:7" s="172" customFormat="1" ht="15" customHeight="1" x14ac:dyDescent="0.25">
      <c r="C2925" s="178">
        <v>41255</v>
      </c>
      <c r="D2925" s="187">
        <v>0.1</v>
      </c>
      <c r="E2925" s="187">
        <v>51</v>
      </c>
      <c r="F2925" s="187">
        <v>0</v>
      </c>
      <c r="G2925" s="187">
        <v>36</v>
      </c>
    </row>
    <row r="2926" spans="3:7" s="172" customFormat="1" ht="15" customHeight="1" x14ac:dyDescent="0.25">
      <c r="C2926" s="178">
        <v>41256</v>
      </c>
      <c r="D2926" s="187">
        <v>0</v>
      </c>
      <c r="E2926" s="187">
        <v>48</v>
      </c>
      <c r="F2926" s="187">
        <v>0</v>
      </c>
      <c r="G2926" s="187">
        <v>36</v>
      </c>
    </row>
    <row r="2927" spans="3:7" s="172" customFormat="1" ht="15" customHeight="1" x14ac:dyDescent="0.25">
      <c r="C2927" s="178">
        <v>41257</v>
      </c>
      <c r="D2927" s="187">
        <v>0</v>
      </c>
      <c r="E2927" s="187">
        <v>48</v>
      </c>
      <c r="F2927" s="187">
        <v>0</v>
      </c>
      <c r="G2927" s="187">
        <v>40</v>
      </c>
    </row>
    <row r="2928" spans="3:7" s="172" customFormat="1" ht="15" customHeight="1" x14ac:dyDescent="0.25">
      <c r="C2928" s="178">
        <v>41258</v>
      </c>
      <c r="D2928" s="187">
        <v>0.12</v>
      </c>
      <c r="E2928" s="187">
        <v>45</v>
      </c>
      <c r="F2928" s="187">
        <v>0</v>
      </c>
      <c r="G2928" s="187">
        <v>37</v>
      </c>
    </row>
    <row r="2929" spans="3:7" s="172" customFormat="1" ht="15" customHeight="1" x14ac:dyDescent="0.25">
      <c r="C2929" s="178">
        <v>41259</v>
      </c>
      <c r="D2929" s="187">
        <v>0.01</v>
      </c>
      <c r="E2929" s="187">
        <v>52</v>
      </c>
      <c r="F2929" s="187">
        <v>0.25</v>
      </c>
      <c r="G2929" s="187">
        <v>37</v>
      </c>
    </row>
    <row r="2930" spans="3:7" s="172" customFormat="1" ht="15" customHeight="1" x14ac:dyDescent="0.25">
      <c r="C2930" s="178">
        <v>41260</v>
      </c>
      <c r="D2930" s="187">
        <v>0.15</v>
      </c>
      <c r="E2930" s="187">
        <v>55</v>
      </c>
      <c r="F2930" s="187">
        <v>0.48</v>
      </c>
      <c r="G2930" s="187">
        <v>41</v>
      </c>
    </row>
    <row r="2931" spans="3:7" s="172" customFormat="1" ht="15" customHeight="1" x14ac:dyDescent="0.25">
      <c r="C2931" s="178">
        <v>41261</v>
      </c>
      <c r="D2931" s="187">
        <v>0</v>
      </c>
      <c r="E2931" s="187">
        <v>49</v>
      </c>
      <c r="F2931" s="187">
        <v>0.86</v>
      </c>
      <c r="G2931" s="187">
        <v>46</v>
      </c>
    </row>
    <row r="2932" spans="3:7" s="172" customFormat="1" ht="15" customHeight="1" x14ac:dyDescent="0.25">
      <c r="C2932" s="178">
        <v>41262</v>
      </c>
      <c r="D2932" s="187">
        <v>0</v>
      </c>
      <c r="E2932" s="187">
        <v>44</v>
      </c>
      <c r="F2932" s="187">
        <v>0</v>
      </c>
      <c r="G2932" s="187">
        <v>42</v>
      </c>
    </row>
    <row r="2933" spans="3:7" s="172" customFormat="1" ht="15" customHeight="1" x14ac:dyDescent="0.25">
      <c r="C2933" s="178">
        <v>41263</v>
      </c>
      <c r="D2933" s="187">
        <v>0</v>
      </c>
      <c r="E2933" s="187">
        <v>49</v>
      </c>
      <c r="F2933" s="187">
        <v>0</v>
      </c>
      <c r="G2933" s="187">
        <v>38</v>
      </c>
    </row>
    <row r="2934" spans="3:7" s="172" customFormat="1" ht="15" customHeight="1" x14ac:dyDescent="0.25">
      <c r="C2934" s="178">
        <v>41264</v>
      </c>
      <c r="D2934" s="187">
        <v>0.32</v>
      </c>
      <c r="E2934" s="187">
        <v>55</v>
      </c>
      <c r="F2934" s="187">
        <v>0.65</v>
      </c>
      <c r="G2934" s="187">
        <v>45</v>
      </c>
    </row>
    <row r="2935" spans="3:7" s="172" customFormat="1" ht="15" customHeight="1" x14ac:dyDescent="0.25">
      <c r="C2935" s="178">
        <v>41265</v>
      </c>
      <c r="D2935" s="187">
        <v>0.56999999999999995</v>
      </c>
      <c r="E2935" s="187">
        <v>55</v>
      </c>
      <c r="F2935" s="187">
        <v>0</v>
      </c>
      <c r="G2935" s="187">
        <v>34</v>
      </c>
    </row>
    <row r="2936" spans="3:7" s="172" customFormat="1" ht="15" customHeight="1" x14ac:dyDescent="0.25">
      <c r="C2936" s="178">
        <v>41266</v>
      </c>
      <c r="D2936" s="187">
        <v>1.35</v>
      </c>
      <c r="E2936" s="187">
        <v>56</v>
      </c>
      <c r="F2936" s="187">
        <v>0</v>
      </c>
      <c r="G2936" s="187">
        <v>34</v>
      </c>
    </row>
    <row r="2937" spans="3:7" s="172" customFormat="1" ht="15" customHeight="1" x14ac:dyDescent="0.25">
      <c r="C2937" s="178">
        <v>41267</v>
      </c>
      <c r="D2937" s="187">
        <v>0</v>
      </c>
      <c r="E2937" s="187">
        <v>51</v>
      </c>
      <c r="F2937" s="187">
        <v>0</v>
      </c>
      <c r="G2937" s="187">
        <v>36</v>
      </c>
    </row>
    <row r="2938" spans="3:7" s="172" customFormat="1" ht="15" customHeight="1" x14ac:dyDescent="0.25">
      <c r="C2938" s="178">
        <v>41268</v>
      </c>
      <c r="D2938" s="187">
        <v>0.9</v>
      </c>
      <c r="E2938" s="187">
        <v>49</v>
      </c>
      <c r="F2938" s="187">
        <v>0.01</v>
      </c>
      <c r="G2938" s="187">
        <v>32</v>
      </c>
    </row>
    <row r="2939" spans="3:7" s="172" customFormat="1" ht="15" customHeight="1" x14ac:dyDescent="0.25">
      <c r="C2939" s="178">
        <v>41269</v>
      </c>
      <c r="D2939" s="187">
        <v>0.2</v>
      </c>
      <c r="E2939" s="187">
        <v>52</v>
      </c>
      <c r="F2939" s="187">
        <v>0.23</v>
      </c>
      <c r="G2939" s="187">
        <v>31</v>
      </c>
    </row>
    <row r="2940" spans="3:7" s="172" customFormat="1" ht="15" customHeight="1" x14ac:dyDescent="0.25">
      <c r="C2940" s="178">
        <v>41270</v>
      </c>
      <c r="D2940" s="187">
        <v>0</v>
      </c>
      <c r="E2940" s="187">
        <v>50</v>
      </c>
      <c r="F2940" s="187">
        <v>1.67</v>
      </c>
      <c r="G2940" s="187">
        <v>39</v>
      </c>
    </row>
    <row r="2941" spans="3:7" s="172" customFormat="1" ht="15" customHeight="1" x14ac:dyDescent="0.25">
      <c r="C2941" s="178">
        <v>41271</v>
      </c>
      <c r="D2941" s="187">
        <v>0.17</v>
      </c>
      <c r="E2941" s="187">
        <v>46</v>
      </c>
      <c r="F2941" s="187">
        <v>0</v>
      </c>
      <c r="G2941" s="187">
        <v>33</v>
      </c>
    </row>
    <row r="2942" spans="3:7" s="172" customFormat="1" ht="15" customHeight="1" x14ac:dyDescent="0.25">
      <c r="C2942" s="178">
        <v>41272</v>
      </c>
      <c r="D2942" s="187">
        <v>0.11</v>
      </c>
      <c r="E2942" s="187">
        <v>49</v>
      </c>
      <c r="F2942" s="187">
        <v>0.69</v>
      </c>
      <c r="G2942" s="187">
        <v>33</v>
      </c>
    </row>
    <row r="2943" spans="3:7" s="172" customFormat="1" ht="15" customHeight="1" x14ac:dyDescent="0.25">
      <c r="C2943" s="178">
        <v>41273</v>
      </c>
      <c r="D2943" s="187">
        <v>0</v>
      </c>
      <c r="E2943" s="187">
        <v>48</v>
      </c>
      <c r="F2943" s="187">
        <v>0</v>
      </c>
      <c r="G2943" s="187">
        <v>26</v>
      </c>
    </row>
    <row r="2944" spans="3:7" s="172" customFormat="1" ht="15" customHeight="1" x14ac:dyDescent="0.25">
      <c r="C2944" s="178">
        <v>41274</v>
      </c>
      <c r="D2944" s="187">
        <v>0</v>
      </c>
      <c r="E2944" s="187">
        <v>45</v>
      </c>
      <c r="F2944" s="187">
        <v>0</v>
      </c>
      <c r="G2944" s="187">
        <v>28</v>
      </c>
    </row>
    <row r="2945" spans="3:7" s="172" customFormat="1" ht="15" customHeight="1" x14ac:dyDescent="0.25">
      <c r="C2945" s="178">
        <v>41275</v>
      </c>
      <c r="D2945" s="187">
        <v>0</v>
      </c>
      <c r="E2945" s="187">
        <v>48</v>
      </c>
      <c r="F2945" s="187">
        <v>0</v>
      </c>
      <c r="G2945" s="187">
        <v>29</v>
      </c>
    </row>
    <row r="2946" spans="3:7" s="172" customFormat="1" ht="15" customHeight="1" x14ac:dyDescent="0.25">
      <c r="C2946" s="178">
        <v>41276</v>
      </c>
      <c r="D2946" s="187">
        <v>0</v>
      </c>
      <c r="E2946" s="187">
        <v>46</v>
      </c>
      <c r="F2946" s="187">
        <v>0</v>
      </c>
      <c r="G2946" s="187">
        <v>21</v>
      </c>
    </row>
    <row r="2947" spans="3:7" s="172" customFormat="1" ht="15" customHeight="1" x14ac:dyDescent="0.25">
      <c r="C2947" s="178">
        <v>41277</v>
      </c>
      <c r="D2947" s="187">
        <v>0</v>
      </c>
      <c r="E2947" s="187">
        <v>45</v>
      </c>
      <c r="F2947" s="187">
        <v>0</v>
      </c>
      <c r="G2947" s="187">
        <v>16</v>
      </c>
    </row>
    <row r="2948" spans="3:7" s="172" customFormat="1" ht="15" customHeight="1" x14ac:dyDescent="0.25">
      <c r="C2948" s="178">
        <v>41278</v>
      </c>
      <c r="D2948" s="187">
        <v>0</v>
      </c>
      <c r="E2948" s="187">
        <v>48</v>
      </c>
      <c r="F2948" s="187">
        <v>0</v>
      </c>
      <c r="G2948" s="187">
        <v>30</v>
      </c>
    </row>
    <row r="2949" spans="3:7" s="172" customFormat="1" ht="15" customHeight="1" x14ac:dyDescent="0.25">
      <c r="C2949" s="178">
        <v>41279</v>
      </c>
      <c r="D2949" s="187">
        <v>0.06</v>
      </c>
      <c r="E2949" s="187">
        <v>47</v>
      </c>
      <c r="F2949" s="187">
        <v>0</v>
      </c>
      <c r="G2949" s="187">
        <v>35</v>
      </c>
    </row>
    <row r="2950" spans="3:7" s="172" customFormat="1" ht="15" customHeight="1" x14ac:dyDescent="0.25">
      <c r="C2950" s="178">
        <v>41280</v>
      </c>
      <c r="D2950" s="187">
        <v>0</v>
      </c>
      <c r="E2950" s="187">
        <v>50</v>
      </c>
      <c r="F2950" s="187">
        <v>0</v>
      </c>
      <c r="G2950" s="187">
        <v>36</v>
      </c>
    </row>
    <row r="2951" spans="3:7" s="172" customFormat="1" ht="15" customHeight="1" x14ac:dyDescent="0.25">
      <c r="C2951" s="178">
        <v>41281</v>
      </c>
      <c r="D2951" s="187">
        <v>0</v>
      </c>
      <c r="E2951" s="187">
        <v>49</v>
      </c>
      <c r="F2951" s="187">
        <v>0</v>
      </c>
      <c r="G2951" s="187">
        <v>34</v>
      </c>
    </row>
    <row r="2952" spans="3:7" s="172" customFormat="1" ht="15" customHeight="1" x14ac:dyDescent="0.25">
      <c r="C2952" s="178">
        <v>41282</v>
      </c>
      <c r="D2952" s="187">
        <v>0</v>
      </c>
      <c r="E2952" s="187">
        <v>50</v>
      </c>
      <c r="F2952" s="187">
        <v>0</v>
      </c>
      <c r="G2952" s="187">
        <v>37</v>
      </c>
    </row>
    <row r="2953" spans="3:7" s="172" customFormat="1" ht="15" customHeight="1" x14ac:dyDescent="0.25">
      <c r="C2953" s="178">
        <v>41283</v>
      </c>
      <c r="D2953" s="187">
        <v>0.04</v>
      </c>
      <c r="E2953" s="187">
        <v>49</v>
      </c>
      <c r="F2953" s="187">
        <v>0</v>
      </c>
      <c r="G2953" s="187">
        <v>37</v>
      </c>
    </row>
    <row r="2954" spans="3:7" s="172" customFormat="1" ht="15" customHeight="1" x14ac:dyDescent="0.25">
      <c r="C2954" s="178">
        <v>41284</v>
      </c>
      <c r="D2954" s="187">
        <v>0</v>
      </c>
      <c r="E2954" s="187">
        <v>48</v>
      </c>
      <c r="F2954" s="187">
        <v>0</v>
      </c>
      <c r="G2954" s="187">
        <v>41</v>
      </c>
    </row>
    <row r="2955" spans="3:7" s="172" customFormat="1" ht="15" customHeight="1" x14ac:dyDescent="0.25">
      <c r="C2955" s="178">
        <v>41285</v>
      </c>
      <c r="D2955" s="187">
        <v>0</v>
      </c>
      <c r="E2955" s="187">
        <v>48</v>
      </c>
      <c r="F2955" s="187">
        <v>0.12</v>
      </c>
      <c r="G2955" s="187">
        <v>36</v>
      </c>
    </row>
    <row r="2956" spans="3:7" s="172" customFormat="1" ht="15" customHeight="1" x14ac:dyDescent="0.25">
      <c r="C2956" s="178">
        <v>41286</v>
      </c>
      <c r="D2956" s="187">
        <v>0</v>
      </c>
      <c r="E2956" s="187">
        <v>44</v>
      </c>
      <c r="F2956" s="187">
        <v>0.01</v>
      </c>
      <c r="G2956" s="187">
        <v>41</v>
      </c>
    </row>
    <row r="2957" spans="3:7" s="172" customFormat="1" ht="15" customHeight="1" x14ac:dyDescent="0.25">
      <c r="C2957" s="178">
        <v>41287</v>
      </c>
      <c r="D2957" s="187">
        <v>0</v>
      </c>
      <c r="E2957" s="187">
        <v>43</v>
      </c>
      <c r="F2957" s="187">
        <v>0</v>
      </c>
      <c r="G2957" s="187">
        <v>46</v>
      </c>
    </row>
    <row r="2958" spans="3:7" s="172" customFormat="1" ht="15" customHeight="1" x14ac:dyDescent="0.25">
      <c r="C2958" s="178">
        <v>41288</v>
      </c>
      <c r="D2958" s="187">
        <v>0</v>
      </c>
      <c r="E2958" s="187">
        <v>44</v>
      </c>
      <c r="F2958" s="187">
        <v>0</v>
      </c>
      <c r="G2958" s="187">
        <v>52</v>
      </c>
    </row>
    <row r="2959" spans="3:7" s="172" customFormat="1" ht="15" customHeight="1" x14ac:dyDescent="0.25">
      <c r="C2959" s="178">
        <v>41289</v>
      </c>
      <c r="D2959" s="187">
        <v>0</v>
      </c>
      <c r="E2959" s="187">
        <v>44</v>
      </c>
      <c r="F2959" s="187">
        <v>0</v>
      </c>
      <c r="G2959" s="187">
        <v>39</v>
      </c>
    </row>
    <row r="2960" spans="3:7" s="172" customFormat="1" ht="15" customHeight="1" x14ac:dyDescent="0.25">
      <c r="C2960" s="178">
        <v>41290</v>
      </c>
      <c r="D2960" s="187">
        <v>0</v>
      </c>
      <c r="E2960" s="187">
        <v>44</v>
      </c>
      <c r="F2960" s="187">
        <v>0.37</v>
      </c>
      <c r="G2960" s="187">
        <v>33</v>
      </c>
    </row>
    <row r="2961" spans="3:7" s="172" customFormat="1" ht="15" customHeight="1" x14ac:dyDescent="0.25">
      <c r="C2961" s="178">
        <v>41291</v>
      </c>
      <c r="D2961" s="187">
        <v>0</v>
      </c>
      <c r="E2961" s="187">
        <v>49</v>
      </c>
      <c r="F2961" s="187">
        <v>0</v>
      </c>
      <c r="G2961" s="187">
        <v>36</v>
      </c>
    </row>
    <row r="2962" spans="3:7" s="172" customFormat="1" ht="15" customHeight="1" x14ac:dyDescent="0.25">
      <c r="C2962" s="178">
        <v>41292</v>
      </c>
      <c r="D2962" s="187">
        <v>0</v>
      </c>
      <c r="E2962" s="187">
        <v>51</v>
      </c>
      <c r="F2962" s="187">
        <v>0</v>
      </c>
      <c r="G2962" s="187">
        <v>25</v>
      </c>
    </row>
    <row r="2963" spans="3:7" s="172" customFormat="1" ht="15" customHeight="1" x14ac:dyDescent="0.25">
      <c r="C2963" s="178">
        <v>41293</v>
      </c>
      <c r="D2963" s="187">
        <v>0</v>
      </c>
      <c r="E2963" s="187">
        <v>50</v>
      </c>
      <c r="F2963" s="187">
        <v>0</v>
      </c>
      <c r="G2963" s="187">
        <v>37</v>
      </c>
    </row>
    <row r="2964" spans="3:7" s="172" customFormat="1" ht="15" customHeight="1" x14ac:dyDescent="0.25">
      <c r="C2964" s="178">
        <v>41294</v>
      </c>
      <c r="D2964" s="187">
        <v>0</v>
      </c>
      <c r="E2964" s="187">
        <v>51</v>
      </c>
      <c r="F2964" s="187">
        <v>0</v>
      </c>
      <c r="G2964" s="187">
        <v>42</v>
      </c>
    </row>
    <row r="2965" spans="3:7" s="172" customFormat="1" ht="15" customHeight="1" x14ac:dyDescent="0.25">
      <c r="C2965" s="178">
        <v>41295</v>
      </c>
      <c r="D2965" s="187">
        <v>0</v>
      </c>
      <c r="E2965" s="187">
        <v>47</v>
      </c>
      <c r="F2965" s="187">
        <v>0.01</v>
      </c>
      <c r="G2965" s="187">
        <v>27</v>
      </c>
    </row>
    <row r="2966" spans="3:7" s="172" customFormat="1" ht="15" customHeight="1" x14ac:dyDescent="0.25">
      <c r="C2966" s="178">
        <v>41296</v>
      </c>
      <c r="D2966" s="187">
        <v>0</v>
      </c>
      <c r="E2966" s="187">
        <v>49</v>
      </c>
      <c r="F2966" s="187">
        <v>0</v>
      </c>
      <c r="G2966" s="187">
        <v>20</v>
      </c>
    </row>
    <row r="2967" spans="3:7" s="172" customFormat="1" ht="15" customHeight="1" x14ac:dyDescent="0.25">
      <c r="C2967" s="178">
        <v>41297</v>
      </c>
      <c r="D2967" s="187">
        <v>0.1</v>
      </c>
      <c r="E2967" s="187">
        <v>53</v>
      </c>
      <c r="F2967" s="187">
        <v>0</v>
      </c>
      <c r="G2967" s="187">
        <v>13</v>
      </c>
    </row>
    <row r="2968" spans="3:7" s="172" customFormat="1" ht="15" customHeight="1" x14ac:dyDescent="0.25">
      <c r="C2968" s="178">
        <v>41298</v>
      </c>
      <c r="D2968" s="187">
        <v>0</v>
      </c>
      <c r="E2968" s="187">
        <v>53</v>
      </c>
      <c r="F2968" s="187">
        <v>0</v>
      </c>
      <c r="G2968" s="187">
        <v>13</v>
      </c>
    </row>
    <row r="2969" spans="3:7" s="172" customFormat="1" ht="15" customHeight="1" x14ac:dyDescent="0.25">
      <c r="C2969" s="178">
        <v>41299</v>
      </c>
      <c r="D2969" s="187">
        <v>0</v>
      </c>
      <c r="E2969" s="187">
        <v>57</v>
      </c>
      <c r="F2969" s="187">
        <v>0.01</v>
      </c>
      <c r="G2969" s="187">
        <v>17</v>
      </c>
    </row>
    <row r="2970" spans="3:7" s="172" customFormat="1" ht="15" customHeight="1" x14ac:dyDescent="0.25">
      <c r="C2970" s="178">
        <v>41300</v>
      </c>
      <c r="D2970" s="187">
        <v>0</v>
      </c>
      <c r="E2970" s="187">
        <v>53</v>
      </c>
      <c r="F2970" s="187">
        <v>0.01</v>
      </c>
      <c r="G2970" s="187">
        <v>19</v>
      </c>
    </row>
    <row r="2971" spans="3:7" s="172" customFormat="1" ht="15" customHeight="1" x14ac:dyDescent="0.25">
      <c r="C2971" s="178">
        <v>41301</v>
      </c>
      <c r="D2971" s="187">
        <v>0</v>
      </c>
      <c r="E2971" s="187">
        <v>49</v>
      </c>
      <c r="F2971" s="187">
        <v>0</v>
      </c>
      <c r="G2971" s="187">
        <v>23</v>
      </c>
    </row>
    <row r="2972" spans="3:7" s="172" customFormat="1" ht="15" customHeight="1" x14ac:dyDescent="0.25">
      <c r="C2972" s="178">
        <v>41302</v>
      </c>
      <c r="D2972" s="187">
        <v>0</v>
      </c>
      <c r="E2972" s="187">
        <v>51</v>
      </c>
      <c r="F2972" s="187">
        <v>0.17</v>
      </c>
      <c r="G2972" s="187">
        <v>26</v>
      </c>
    </row>
    <row r="2973" spans="3:7" s="172" customFormat="1" ht="15" customHeight="1" x14ac:dyDescent="0.25">
      <c r="C2973" s="178">
        <v>41303</v>
      </c>
      <c r="D2973" s="187">
        <v>0</v>
      </c>
      <c r="E2973" s="187">
        <v>51</v>
      </c>
      <c r="F2973" s="187">
        <v>0.01</v>
      </c>
      <c r="G2973" s="187">
        <v>31</v>
      </c>
    </row>
    <row r="2974" spans="3:7" s="172" customFormat="1" ht="15" customHeight="1" x14ac:dyDescent="0.25">
      <c r="C2974" s="178">
        <v>41304</v>
      </c>
      <c r="D2974" s="187">
        <v>0</v>
      </c>
      <c r="E2974" s="187">
        <v>52</v>
      </c>
      <c r="F2974" s="187">
        <v>0.11</v>
      </c>
      <c r="G2974" s="187">
        <v>47</v>
      </c>
    </row>
    <row r="2975" spans="3:7" s="172" customFormat="1" ht="15" customHeight="1" x14ac:dyDescent="0.25">
      <c r="C2975" s="178">
        <v>41305</v>
      </c>
      <c r="D2975" s="187">
        <v>0</v>
      </c>
      <c r="E2975" s="187">
        <v>52</v>
      </c>
      <c r="F2975" s="187">
        <v>0.31</v>
      </c>
      <c r="G2975" s="187">
        <v>46</v>
      </c>
    </row>
    <row r="2976" spans="3:7" s="172" customFormat="1" ht="15" customHeight="1" x14ac:dyDescent="0.25">
      <c r="C2976" s="178">
        <v>41306</v>
      </c>
      <c r="D2976" s="187">
        <v>0</v>
      </c>
      <c r="E2976" s="187">
        <v>54</v>
      </c>
      <c r="F2976" s="187">
        <v>0</v>
      </c>
      <c r="G2976" s="187">
        <v>29</v>
      </c>
    </row>
    <row r="2977" spans="3:7" s="172" customFormat="1" ht="15" customHeight="1" x14ac:dyDescent="0.25">
      <c r="C2977" s="178">
        <v>41307</v>
      </c>
      <c r="D2977" s="187">
        <v>0</v>
      </c>
      <c r="E2977" s="187">
        <v>52</v>
      </c>
      <c r="F2977" s="187">
        <v>0</v>
      </c>
      <c r="G2977" s="187">
        <v>25</v>
      </c>
    </row>
    <row r="2978" spans="3:7" s="172" customFormat="1" ht="15" customHeight="1" x14ac:dyDescent="0.25">
      <c r="C2978" s="178">
        <v>41308</v>
      </c>
      <c r="D2978" s="187">
        <v>0</v>
      </c>
      <c r="E2978" s="187">
        <v>52</v>
      </c>
      <c r="F2978" s="187">
        <v>0.03</v>
      </c>
      <c r="G2978" s="187">
        <v>25</v>
      </c>
    </row>
    <row r="2979" spans="3:7" s="172" customFormat="1" ht="15" customHeight="1" x14ac:dyDescent="0.25">
      <c r="C2979" s="178">
        <v>41309</v>
      </c>
      <c r="D2979" s="187">
        <v>0</v>
      </c>
      <c r="E2979" s="187">
        <v>49</v>
      </c>
      <c r="F2979" s="187">
        <v>0</v>
      </c>
      <c r="G2979" s="187">
        <v>27</v>
      </c>
    </row>
    <row r="2980" spans="3:7" s="172" customFormat="1" ht="15" customHeight="1" x14ac:dyDescent="0.25">
      <c r="C2980" s="178">
        <v>41310</v>
      </c>
      <c r="D2980" s="187">
        <v>0</v>
      </c>
      <c r="E2980" s="187">
        <v>51</v>
      </c>
      <c r="F2980" s="187">
        <v>0.03</v>
      </c>
      <c r="G2980" s="187">
        <v>25</v>
      </c>
    </row>
    <row r="2981" spans="3:7" s="172" customFormat="1" ht="15" customHeight="1" x14ac:dyDescent="0.25">
      <c r="C2981" s="178">
        <v>41311</v>
      </c>
      <c r="D2981" s="187">
        <v>0</v>
      </c>
      <c r="E2981" s="187">
        <v>48</v>
      </c>
      <c r="F2981" s="187">
        <v>0.01</v>
      </c>
      <c r="G2981" s="187">
        <v>33</v>
      </c>
    </row>
    <row r="2982" spans="3:7" s="172" customFormat="1" ht="15" customHeight="1" x14ac:dyDescent="0.25">
      <c r="C2982" s="178">
        <v>41312</v>
      </c>
      <c r="D2982" s="187">
        <v>0.14000000000000001</v>
      </c>
      <c r="E2982" s="187">
        <v>49</v>
      </c>
      <c r="F2982" s="187">
        <v>0</v>
      </c>
      <c r="G2982" s="187">
        <v>24</v>
      </c>
    </row>
    <row r="2983" spans="3:7" s="172" customFormat="1" ht="15" customHeight="1" x14ac:dyDescent="0.25">
      <c r="C2983" s="178">
        <v>41313</v>
      </c>
      <c r="D2983" s="187">
        <v>0.11</v>
      </c>
      <c r="E2983" s="187">
        <v>47</v>
      </c>
      <c r="F2983" s="187">
        <v>1.25</v>
      </c>
      <c r="G2983" s="187">
        <v>27</v>
      </c>
    </row>
    <row r="2984" spans="3:7" s="172" customFormat="1" ht="15" customHeight="1" x14ac:dyDescent="0.25">
      <c r="C2984" s="178">
        <v>41314</v>
      </c>
      <c r="D2984" s="187">
        <v>0</v>
      </c>
      <c r="E2984" s="187">
        <v>49</v>
      </c>
      <c r="F2984" s="187">
        <v>0.14000000000000001</v>
      </c>
      <c r="G2984" s="187">
        <v>18</v>
      </c>
    </row>
    <row r="2985" spans="3:7" s="172" customFormat="1" ht="15" customHeight="1" x14ac:dyDescent="0.25">
      <c r="C2985" s="178">
        <v>41315</v>
      </c>
      <c r="D2985" s="187">
        <v>0</v>
      </c>
      <c r="E2985" s="187">
        <v>49</v>
      </c>
      <c r="F2985" s="187">
        <v>0</v>
      </c>
      <c r="G2985" s="187">
        <v>26</v>
      </c>
    </row>
    <row r="2986" spans="3:7" s="172" customFormat="1" ht="15" customHeight="1" x14ac:dyDescent="0.25">
      <c r="C2986" s="178">
        <v>41316</v>
      </c>
      <c r="D2986" s="187">
        <v>0</v>
      </c>
      <c r="E2986" s="187">
        <v>52</v>
      </c>
      <c r="F2986" s="187">
        <v>0.2</v>
      </c>
      <c r="G2986" s="187">
        <v>33</v>
      </c>
    </row>
    <row r="2987" spans="3:7" s="172" customFormat="1" ht="15" customHeight="1" x14ac:dyDescent="0.25">
      <c r="C2987" s="178">
        <v>41317</v>
      </c>
      <c r="D2987" s="187">
        <v>0</v>
      </c>
      <c r="E2987" s="187">
        <v>50</v>
      </c>
      <c r="F2987" s="187">
        <v>0</v>
      </c>
      <c r="G2987" s="187">
        <v>40</v>
      </c>
    </row>
    <row r="2988" spans="3:7" s="172" customFormat="1" ht="15" customHeight="1" x14ac:dyDescent="0.25">
      <c r="C2988" s="178">
        <v>41318</v>
      </c>
      <c r="D2988" s="187">
        <v>0</v>
      </c>
      <c r="E2988" s="187">
        <v>50</v>
      </c>
      <c r="F2988" s="187">
        <v>0</v>
      </c>
      <c r="G2988" s="187">
        <v>36</v>
      </c>
    </row>
    <row r="2989" spans="3:7" s="172" customFormat="1" ht="15" customHeight="1" x14ac:dyDescent="0.25">
      <c r="C2989" s="178">
        <v>41319</v>
      </c>
      <c r="D2989" s="187">
        <v>0</v>
      </c>
      <c r="E2989" s="187">
        <v>55</v>
      </c>
      <c r="F2989" s="187">
        <v>0</v>
      </c>
      <c r="G2989" s="187">
        <v>37</v>
      </c>
    </row>
    <row r="2990" spans="3:7" s="172" customFormat="1" ht="15" customHeight="1" x14ac:dyDescent="0.25">
      <c r="C2990" s="178">
        <v>41320</v>
      </c>
      <c r="D2990" s="187">
        <v>0</v>
      </c>
      <c r="E2990" s="187">
        <v>57</v>
      </c>
      <c r="F2990" s="187">
        <v>0</v>
      </c>
      <c r="G2990" s="187">
        <v>39</v>
      </c>
    </row>
    <row r="2991" spans="3:7" s="172" customFormat="1" ht="15" customHeight="1" x14ac:dyDescent="0.25">
      <c r="C2991" s="178">
        <v>41321</v>
      </c>
      <c r="D2991" s="187">
        <v>0</v>
      </c>
      <c r="E2991" s="187">
        <v>57</v>
      </c>
      <c r="F2991" s="187">
        <v>0.01</v>
      </c>
      <c r="G2991" s="187">
        <v>35</v>
      </c>
    </row>
    <row r="2992" spans="3:7" s="172" customFormat="1" ht="15" customHeight="1" x14ac:dyDescent="0.25">
      <c r="C2992" s="178">
        <v>41322</v>
      </c>
      <c r="D2992" s="187">
        <v>0</v>
      </c>
      <c r="E2992" s="187">
        <v>54</v>
      </c>
      <c r="F2992" s="187">
        <v>0.2</v>
      </c>
      <c r="G2992" s="187">
        <v>25</v>
      </c>
    </row>
    <row r="2993" spans="3:7" s="172" customFormat="1" ht="15" customHeight="1" x14ac:dyDescent="0.25">
      <c r="C2993" s="178">
        <v>41323</v>
      </c>
      <c r="D2993" s="187">
        <v>0</v>
      </c>
      <c r="E2993" s="187">
        <v>49</v>
      </c>
      <c r="F2993" s="187">
        <v>0</v>
      </c>
      <c r="G2993" s="187">
        <v>25</v>
      </c>
    </row>
    <row r="2994" spans="3:7" s="172" customFormat="1" ht="15" customHeight="1" x14ac:dyDescent="0.25">
      <c r="C2994" s="178">
        <v>41324</v>
      </c>
      <c r="D2994" s="187">
        <v>0.42</v>
      </c>
      <c r="E2994" s="187">
        <v>45</v>
      </c>
      <c r="F2994" s="187">
        <v>0.45</v>
      </c>
      <c r="G2994" s="187">
        <v>36</v>
      </c>
    </row>
    <row r="2995" spans="3:7" s="172" customFormat="1" ht="15" customHeight="1" x14ac:dyDescent="0.25">
      <c r="C2995" s="178">
        <v>41325</v>
      </c>
      <c r="D2995" s="187">
        <v>0</v>
      </c>
      <c r="E2995" s="187">
        <v>48</v>
      </c>
      <c r="F2995" s="187">
        <v>0.01</v>
      </c>
      <c r="G2995" s="187">
        <v>35</v>
      </c>
    </row>
    <row r="2996" spans="3:7" s="172" customFormat="1" ht="15" customHeight="1" x14ac:dyDescent="0.25">
      <c r="C2996" s="178">
        <v>41326</v>
      </c>
      <c r="D2996" s="187">
        <v>0</v>
      </c>
      <c r="E2996" s="187">
        <v>51</v>
      </c>
      <c r="F2996" s="187">
        <v>0</v>
      </c>
      <c r="G2996" s="187">
        <v>29</v>
      </c>
    </row>
    <row r="2997" spans="3:7" s="172" customFormat="1" ht="15" customHeight="1" x14ac:dyDescent="0.25">
      <c r="C2997" s="178">
        <v>41327</v>
      </c>
      <c r="D2997" s="187">
        <v>0</v>
      </c>
      <c r="E2997" s="187">
        <v>50</v>
      </c>
      <c r="F2997" s="187">
        <v>0</v>
      </c>
      <c r="G2997" s="187">
        <v>32</v>
      </c>
    </row>
    <row r="2998" spans="3:7" s="172" customFormat="1" ht="15" customHeight="1" x14ac:dyDescent="0.25">
      <c r="C2998" s="178">
        <v>41328</v>
      </c>
      <c r="D2998" s="187">
        <v>0</v>
      </c>
      <c r="E2998" s="187">
        <v>52</v>
      </c>
      <c r="F2998" s="187">
        <v>0.23</v>
      </c>
      <c r="G2998" s="187">
        <v>35</v>
      </c>
    </row>
    <row r="2999" spans="3:7" s="172" customFormat="1" ht="15" customHeight="1" x14ac:dyDescent="0.25">
      <c r="C2999" s="178">
        <v>41329</v>
      </c>
      <c r="D2999" s="187">
        <v>0</v>
      </c>
      <c r="E2999" s="187">
        <v>53</v>
      </c>
      <c r="F2999" s="187">
        <v>0.82</v>
      </c>
      <c r="G2999" s="187">
        <v>34</v>
      </c>
    </row>
    <row r="3000" spans="3:7" s="172" customFormat="1" ht="15" customHeight="1" x14ac:dyDescent="0.25">
      <c r="C3000" s="178">
        <v>41330</v>
      </c>
      <c r="D3000" s="187">
        <v>0</v>
      </c>
      <c r="E3000" s="187">
        <v>51</v>
      </c>
      <c r="F3000" s="187">
        <v>0.01</v>
      </c>
      <c r="G3000" s="187">
        <v>35</v>
      </c>
    </row>
    <row r="3001" spans="3:7" s="172" customFormat="1" ht="15" customHeight="1" x14ac:dyDescent="0.25">
      <c r="C3001" s="178">
        <v>41331</v>
      </c>
      <c r="D3001" s="187">
        <v>0</v>
      </c>
      <c r="E3001" s="187">
        <v>52</v>
      </c>
      <c r="F3001" s="187">
        <v>0</v>
      </c>
      <c r="G3001" s="187">
        <v>35</v>
      </c>
    </row>
    <row r="3002" spans="3:7" s="172" customFormat="1" ht="15" customHeight="1" x14ac:dyDescent="0.25">
      <c r="C3002" s="178">
        <v>41332</v>
      </c>
      <c r="D3002" s="187">
        <v>0</v>
      </c>
      <c r="E3002" s="187">
        <v>52</v>
      </c>
      <c r="F3002" s="187">
        <v>1.37</v>
      </c>
      <c r="G3002" s="187">
        <v>39</v>
      </c>
    </row>
    <row r="3003" spans="3:7" s="172" customFormat="1" ht="15" customHeight="1" x14ac:dyDescent="0.25">
      <c r="C3003" s="178">
        <v>41333</v>
      </c>
      <c r="D3003" s="187">
        <v>0</v>
      </c>
      <c r="E3003" s="187">
        <v>53</v>
      </c>
      <c r="F3003" s="187">
        <v>0</v>
      </c>
      <c r="G3003" s="187">
        <v>39</v>
      </c>
    </row>
    <row r="3004" spans="3:7" s="172" customFormat="1" ht="15" customHeight="1" x14ac:dyDescent="0.25">
      <c r="C3004" s="178">
        <v>41334</v>
      </c>
      <c r="D3004" s="187">
        <v>0</v>
      </c>
      <c r="E3004" s="187">
        <v>59</v>
      </c>
      <c r="F3004" s="187">
        <v>0</v>
      </c>
      <c r="G3004" s="187">
        <v>38</v>
      </c>
    </row>
    <row r="3005" spans="3:7" s="172" customFormat="1" ht="15" customHeight="1" x14ac:dyDescent="0.25">
      <c r="C3005" s="178">
        <v>41335</v>
      </c>
      <c r="D3005" s="187">
        <v>0</v>
      </c>
      <c r="E3005" s="187">
        <v>57</v>
      </c>
      <c r="F3005" s="187">
        <v>0</v>
      </c>
      <c r="G3005" s="187">
        <v>38</v>
      </c>
    </row>
    <row r="3006" spans="3:7" s="172" customFormat="1" ht="15" customHeight="1" x14ac:dyDescent="0.25">
      <c r="C3006" s="178">
        <v>41336</v>
      </c>
      <c r="D3006" s="187">
        <v>0</v>
      </c>
      <c r="E3006" s="187">
        <v>54</v>
      </c>
      <c r="F3006" s="187">
        <v>0</v>
      </c>
      <c r="G3006" s="187">
        <v>38</v>
      </c>
    </row>
    <row r="3007" spans="3:7" s="172" customFormat="1" ht="15" customHeight="1" x14ac:dyDescent="0.25">
      <c r="C3007" s="178">
        <v>41337</v>
      </c>
      <c r="D3007" s="187">
        <v>0</v>
      </c>
      <c r="E3007" s="187">
        <v>51</v>
      </c>
      <c r="F3007" s="187">
        <v>0</v>
      </c>
      <c r="G3007" s="187">
        <v>36</v>
      </c>
    </row>
    <row r="3008" spans="3:7" s="172" customFormat="1" ht="15" customHeight="1" x14ac:dyDescent="0.25">
      <c r="C3008" s="178">
        <v>41338</v>
      </c>
      <c r="D3008" s="187">
        <v>0.14000000000000001</v>
      </c>
      <c r="E3008" s="187">
        <v>50</v>
      </c>
      <c r="F3008" s="187">
        <v>0</v>
      </c>
      <c r="G3008" s="187">
        <v>38</v>
      </c>
    </row>
    <row r="3009" spans="3:7" s="172" customFormat="1" ht="15" customHeight="1" x14ac:dyDescent="0.25">
      <c r="C3009" s="178">
        <v>41339</v>
      </c>
      <c r="D3009" s="187">
        <v>0.06</v>
      </c>
      <c r="E3009" s="187">
        <v>50</v>
      </c>
      <c r="F3009" s="187">
        <v>0.05</v>
      </c>
      <c r="G3009" s="187">
        <v>38</v>
      </c>
    </row>
    <row r="3010" spans="3:7" s="172" customFormat="1" ht="15" customHeight="1" x14ac:dyDescent="0.25">
      <c r="C3010" s="178">
        <v>41340</v>
      </c>
      <c r="D3010" s="187">
        <v>0.08</v>
      </c>
      <c r="E3010" s="187">
        <v>49</v>
      </c>
      <c r="F3010" s="187">
        <v>0.11</v>
      </c>
      <c r="G3010" s="187">
        <v>34</v>
      </c>
    </row>
    <row r="3011" spans="3:7" s="172" customFormat="1" ht="15" customHeight="1" x14ac:dyDescent="0.25">
      <c r="C3011" s="178">
        <v>41341</v>
      </c>
      <c r="D3011" s="187">
        <v>0</v>
      </c>
      <c r="E3011" s="187">
        <v>51</v>
      </c>
      <c r="F3011" s="187">
        <v>0.36</v>
      </c>
      <c r="G3011" s="187">
        <v>35</v>
      </c>
    </row>
    <row r="3012" spans="3:7" s="172" customFormat="1" ht="15" customHeight="1" x14ac:dyDescent="0.25">
      <c r="C3012" s="178">
        <v>41342</v>
      </c>
      <c r="D3012" s="187">
        <v>0</v>
      </c>
      <c r="E3012" s="187">
        <v>53</v>
      </c>
      <c r="F3012" s="187">
        <v>0</v>
      </c>
      <c r="G3012" s="187">
        <v>35</v>
      </c>
    </row>
    <row r="3013" spans="3:7" s="172" customFormat="1" ht="15" customHeight="1" x14ac:dyDescent="0.25">
      <c r="C3013" s="178">
        <v>41343</v>
      </c>
      <c r="D3013" s="187">
        <v>0</v>
      </c>
      <c r="E3013" s="187">
        <v>55</v>
      </c>
      <c r="F3013" s="187">
        <v>0</v>
      </c>
      <c r="G3013" s="187">
        <v>33</v>
      </c>
    </row>
    <row r="3014" spans="3:7" s="172" customFormat="1" ht="15" customHeight="1" x14ac:dyDescent="0.25">
      <c r="C3014" s="178">
        <v>41344</v>
      </c>
      <c r="D3014" s="187">
        <v>0</v>
      </c>
      <c r="E3014" s="187">
        <v>54</v>
      </c>
      <c r="F3014" s="187">
        <v>0</v>
      </c>
      <c r="G3014" s="187">
        <v>43</v>
      </c>
    </row>
    <row r="3015" spans="3:7" s="172" customFormat="1" ht="15" customHeight="1" x14ac:dyDescent="0.25">
      <c r="C3015" s="178">
        <v>41345</v>
      </c>
      <c r="D3015" s="187">
        <v>0</v>
      </c>
      <c r="E3015" s="187">
        <v>57</v>
      </c>
      <c r="F3015" s="187">
        <v>0.28999999999999998</v>
      </c>
      <c r="G3015" s="187">
        <v>46</v>
      </c>
    </row>
    <row r="3016" spans="3:7" s="172" customFormat="1" ht="15" customHeight="1" x14ac:dyDescent="0.25">
      <c r="C3016" s="178">
        <v>41346</v>
      </c>
      <c r="D3016" s="187">
        <v>0</v>
      </c>
      <c r="E3016" s="187">
        <v>60</v>
      </c>
      <c r="F3016" s="187">
        <v>0</v>
      </c>
      <c r="G3016" s="187">
        <v>45</v>
      </c>
    </row>
    <row r="3017" spans="3:7" s="172" customFormat="1" ht="15" customHeight="1" x14ac:dyDescent="0.25">
      <c r="C3017" s="178">
        <v>41347</v>
      </c>
      <c r="D3017" s="187">
        <v>0</v>
      </c>
      <c r="E3017" s="187">
        <v>54</v>
      </c>
      <c r="F3017" s="187">
        <v>0</v>
      </c>
      <c r="G3017" s="187">
        <v>31</v>
      </c>
    </row>
    <row r="3018" spans="3:7" s="172" customFormat="1" ht="15" customHeight="1" x14ac:dyDescent="0.25">
      <c r="C3018" s="178">
        <v>41348</v>
      </c>
      <c r="D3018" s="187">
        <v>0</v>
      </c>
      <c r="E3018" s="187">
        <v>55</v>
      </c>
      <c r="F3018" s="187">
        <v>0</v>
      </c>
      <c r="G3018" s="187">
        <v>31</v>
      </c>
    </row>
    <row r="3019" spans="3:7" s="172" customFormat="1" ht="15" customHeight="1" x14ac:dyDescent="0.25">
      <c r="C3019" s="178">
        <v>41349</v>
      </c>
      <c r="D3019" s="187">
        <v>0</v>
      </c>
      <c r="E3019" s="187">
        <v>55</v>
      </c>
      <c r="F3019" s="187">
        <v>0</v>
      </c>
      <c r="G3019" s="187">
        <v>35</v>
      </c>
    </row>
    <row r="3020" spans="3:7" s="172" customFormat="1" ht="15" customHeight="1" x14ac:dyDescent="0.25">
      <c r="C3020" s="178">
        <v>41350</v>
      </c>
      <c r="D3020" s="187">
        <v>0</v>
      </c>
      <c r="E3020" s="187">
        <v>55</v>
      </c>
      <c r="F3020" s="187">
        <v>0</v>
      </c>
      <c r="G3020" s="187">
        <v>32</v>
      </c>
    </row>
    <row r="3021" spans="3:7" s="172" customFormat="1" ht="15" customHeight="1" x14ac:dyDescent="0.25">
      <c r="C3021" s="178">
        <v>41351</v>
      </c>
      <c r="D3021" s="187">
        <v>0</v>
      </c>
      <c r="E3021" s="187">
        <v>53</v>
      </c>
      <c r="F3021" s="187">
        <v>0.05</v>
      </c>
      <c r="G3021" s="187">
        <v>27</v>
      </c>
    </row>
    <row r="3022" spans="3:7" s="172" customFormat="1" ht="15" customHeight="1" x14ac:dyDescent="0.25">
      <c r="C3022" s="178">
        <v>41352</v>
      </c>
      <c r="D3022" s="187">
        <v>0.02</v>
      </c>
      <c r="E3022" s="187">
        <v>56</v>
      </c>
      <c r="F3022" s="187">
        <v>0.68</v>
      </c>
      <c r="G3022" s="187">
        <v>32</v>
      </c>
    </row>
    <row r="3023" spans="3:7" s="172" customFormat="1" ht="15" customHeight="1" x14ac:dyDescent="0.25">
      <c r="C3023" s="178">
        <v>41353</v>
      </c>
      <c r="D3023" s="187">
        <v>0.01</v>
      </c>
      <c r="E3023" s="187">
        <v>56</v>
      </c>
      <c r="F3023" s="187">
        <v>0</v>
      </c>
      <c r="G3023" s="187">
        <v>33</v>
      </c>
    </row>
    <row r="3024" spans="3:7" s="172" customFormat="1" ht="15" customHeight="1" x14ac:dyDescent="0.25">
      <c r="C3024" s="178">
        <v>41354</v>
      </c>
      <c r="D3024" s="187">
        <v>0</v>
      </c>
      <c r="E3024" s="187">
        <v>52</v>
      </c>
      <c r="F3024" s="187">
        <v>0.02</v>
      </c>
      <c r="G3024" s="187">
        <v>33</v>
      </c>
    </row>
    <row r="3025" spans="3:7" s="172" customFormat="1" ht="15" customHeight="1" x14ac:dyDescent="0.25">
      <c r="C3025" s="178">
        <v>41355</v>
      </c>
      <c r="D3025" s="187">
        <v>0</v>
      </c>
      <c r="E3025" s="187">
        <v>53</v>
      </c>
      <c r="F3025" s="187">
        <v>0</v>
      </c>
      <c r="G3025" s="187">
        <v>35</v>
      </c>
    </row>
    <row r="3026" spans="3:7" s="172" customFormat="1" ht="15" customHeight="1" x14ac:dyDescent="0.25">
      <c r="C3026" s="178">
        <v>41356</v>
      </c>
      <c r="D3026" s="187">
        <v>0</v>
      </c>
      <c r="E3026" s="187">
        <v>54</v>
      </c>
      <c r="F3026" s="187">
        <v>0</v>
      </c>
      <c r="G3026" s="187">
        <v>37</v>
      </c>
    </row>
    <row r="3027" spans="3:7" s="172" customFormat="1" ht="15" customHeight="1" x14ac:dyDescent="0.25">
      <c r="C3027" s="178">
        <v>41357</v>
      </c>
      <c r="D3027" s="187">
        <v>0</v>
      </c>
      <c r="E3027" s="187">
        <v>53</v>
      </c>
      <c r="F3027" s="187">
        <v>0</v>
      </c>
      <c r="G3027" s="187">
        <v>41</v>
      </c>
    </row>
    <row r="3028" spans="3:7" s="172" customFormat="1" ht="15" customHeight="1" x14ac:dyDescent="0.25">
      <c r="C3028" s="178">
        <v>41358</v>
      </c>
      <c r="D3028" s="187">
        <v>0</v>
      </c>
      <c r="E3028" s="187">
        <v>52</v>
      </c>
      <c r="F3028" s="187">
        <v>0</v>
      </c>
      <c r="G3028" s="187">
        <v>39</v>
      </c>
    </row>
    <row r="3029" spans="3:7" s="172" customFormat="1" ht="15" customHeight="1" x14ac:dyDescent="0.25">
      <c r="C3029" s="178">
        <v>41359</v>
      </c>
      <c r="D3029" s="187">
        <v>0</v>
      </c>
      <c r="E3029" s="187">
        <v>55</v>
      </c>
      <c r="F3029" s="187">
        <v>0.05</v>
      </c>
      <c r="G3029" s="187">
        <v>42</v>
      </c>
    </row>
    <row r="3030" spans="3:7" s="172" customFormat="1" ht="15" customHeight="1" x14ac:dyDescent="0.25">
      <c r="C3030" s="178">
        <v>41360</v>
      </c>
      <c r="D3030" s="187">
        <v>0</v>
      </c>
      <c r="E3030" s="187">
        <v>57</v>
      </c>
      <c r="F3030" s="187">
        <v>0</v>
      </c>
      <c r="G3030" s="187">
        <v>46</v>
      </c>
    </row>
    <row r="3031" spans="3:7" s="172" customFormat="1" ht="15" customHeight="1" x14ac:dyDescent="0.25">
      <c r="C3031" s="178">
        <v>41361</v>
      </c>
      <c r="D3031" s="187">
        <v>0</v>
      </c>
      <c r="E3031" s="187">
        <v>60</v>
      </c>
      <c r="F3031" s="187">
        <v>0</v>
      </c>
      <c r="G3031" s="187">
        <v>43</v>
      </c>
    </row>
    <row r="3032" spans="3:7" s="172" customFormat="1" ht="15" customHeight="1" x14ac:dyDescent="0.25">
      <c r="C3032" s="178">
        <v>41362</v>
      </c>
      <c r="D3032" s="187">
        <v>0</v>
      </c>
      <c r="E3032" s="187">
        <v>62</v>
      </c>
      <c r="F3032" s="187">
        <v>0.01</v>
      </c>
      <c r="G3032" s="187">
        <v>48</v>
      </c>
    </row>
    <row r="3033" spans="3:7" s="172" customFormat="1" ht="15" customHeight="1" x14ac:dyDescent="0.25">
      <c r="C3033" s="178">
        <v>41363</v>
      </c>
      <c r="D3033" s="187">
        <v>0.08</v>
      </c>
      <c r="E3033" s="187">
        <v>58</v>
      </c>
      <c r="F3033" s="187">
        <v>0</v>
      </c>
      <c r="G3033" s="187">
        <v>47</v>
      </c>
    </row>
    <row r="3034" spans="3:7" s="172" customFormat="1" ht="15" customHeight="1" x14ac:dyDescent="0.25">
      <c r="C3034" s="178">
        <v>41364</v>
      </c>
      <c r="D3034" s="187">
        <v>0.1</v>
      </c>
      <c r="E3034" s="187">
        <v>60</v>
      </c>
      <c r="F3034" s="187">
        <v>0.03</v>
      </c>
      <c r="G3034" s="187">
        <v>47</v>
      </c>
    </row>
    <row r="3035" spans="3:7" s="172" customFormat="1" ht="15" customHeight="1" x14ac:dyDescent="0.25">
      <c r="C3035" s="178">
        <v>41365</v>
      </c>
      <c r="D3035" s="187">
        <v>0.14000000000000001</v>
      </c>
      <c r="E3035" s="187">
        <v>59</v>
      </c>
      <c r="F3035" s="187">
        <v>0.12</v>
      </c>
      <c r="G3035" s="187">
        <v>49</v>
      </c>
    </row>
    <row r="3036" spans="3:7" s="172" customFormat="1" ht="15" customHeight="1" x14ac:dyDescent="0.25">
      <c r="C3036" s="178">
        <v>41366</v>
      </c>
      <c r="D3036" s="187">
        <v>0</v>
      </c>
      <c r="E3036" s="187">
        <v>55</v>
      </c>
      <c r="F3036" s="187">
        <v>0</v>
      </c>
      <c r="G3036" s="187">
        <v>37</v>
      </c>
    </row>
    <row r="3037" spans="3:7" s="172" customFormat="1" ht="15" customHeight="1" x14ac:dyDescent="0.25">
      <c r="C3037" s="178">
        <v>41367</v>
      </c>
      <c r="D3037" s="187">
        <v>0</v>
      </c>
      <c r="E3037" s="187">
        <v>59</v>
      </c>
      <c r="F3037" s="187">
        <v>0</v>
      </c>
      <c r="G3037" s="187">
        <v>39</v>
      </c>
    </row>
    <row r="3038" spans="3:7" s="172" customFormat="1" ht="15" customHeight="1" x14ac:dyDescent="0.25">
      <c r="C3038" s="178">
        <v>41368</v>
      </c>
      <c r="D3038" s="187">
        <v>0.31</v>
      </c>
      <c r="E3038" s="187">
        <v>59</v>
      </c>
      <c r="F3038" s="187">
        <v>0</v>
      </c>
      <c r="G3038" s="187">
        <v>44</v>
      </c>
    </row>
    <row r="3039" spans="3:7" s="172" customFormat="1" ht="15" customHeight="1" x14ac:dyDescent="0.25">
      <c r="C3039" s="178">
        <v>41369</v>
      </c>
      <c r="D3039" s="187">
        <v>0</v>
      </c>
      <c r="E3039" s="187">
        <v>59</v>
      </c>
      <c r="F3039" s="187">
        <v>0</v>
      </c>
      <c r="G3039" s="187">
        <v>48</v>
      </c>
    </row>
    <row r="3040" spans="3:7" s="172" customFormat="1" ht="15" customHeight="1" x14ac:dyDescent="0.25">
      <c r="C3040" s="178">
        <v>41370</v>
      </c>
      <c r="D3040" s="187">
        <v>0.01</v>
      </c>
      <c r="E3040" s="187">
        <v>58</v>
      </c>
      <c r="F3040" s="187">
        <v>0</v>
      </c>
      <c r="G3040" s="187">
        <v>40</v>
      </c>
    </row>
    <row r="3041" spans="3:7" s="172" customFormat="1" ht="15" customHeight="1" x14ac:dyDescent="0.25">
      <c r="C3041" s="178">
        <v>41371</v>
      </c>
      <c r="D3041" s="187">
        <v>0.01</v>
      </c>
      <c r="E3041" s="187">
        <v>56</v>
      </c>
      <c r="F3041" s="187">
        <v>0</v>
      </c>
      <c r="G3041" s="187">
        <v>43</v>
      </c>
    </row>
    <row r="3042" spans="3:7" s="172" customFormat="1" ht="15" customHeight="1" x14ac:dyDescent="0.25">
      <c r="C3042" s="178">
        <v>41372</v>
      </c>
      <c r="D3042" s="187">
        <v>0</v>
      </c>
      <c r="E3042" s="187">
        <v>56</v>
      </c>
      <c r="F3042" s="187">
        <v>0</v>
      </c>
      <c r="G3042" s="187">
        <v>55</v>
      </c>
    </row>
    <row r="3043" spans="3:7" s="172" customFormat="1" ht="15" customHeight="1" x14ac:dyDescent="0.25">
      <c r="C3043" s="178">
        <v>41373</v>
      </c>
      <c r="D3043" s="187">
        <v>0</v>
      </c>
      <c r="E3043" s="187">
        <v>59</v>
      </c>
      <c r="F3043" s="187">
        <v>0.06</v>
      </c>
      <c r="G3043" s="187">
        <v>59</v>
      </c>
    </row>
    <row r="3044" spans="3:7" s="172" customFormat="1" ht="15" customHeight="1" x14ac:dyDescent="0.25">
      <c r="C3044" s="178">
        <v>41374</v>
      </c>
      <c r="D3044" s="187">
        <v>0</v>
      </c>
      <c r="E3044" s="187">
        <v>66</v>
      </c>
      <c r="F3044" s="187">
        <v>0.19</v>
      </c>
      <c r="G3044" s="187">
        <v>50</v>
      </c>
    </row>
    <row r="3045" spans="3:7" s="172" customFormat="1" ht="15" customHeight="1" x14ac:dyDescent="0.25">
      <c r="C3045" s="178">
        <v>41375</v>
      </c>
      <c r="D3045" s="187">
        <v>0</v>
      </c>
      <c r="E3045" s="187">
        <v>57</v>
      </c>
      <c r="F3045" s="187">
        <v>0.04</v>
      </c>
      <c r="G3045" s="187">
        <v>46</v>
      </c>
    </row>
    <row r="3046" spans="3:7" s="172" customFormat="1" ht="15" customHeight="1" x14ac:dyDescent="0.25">
      <c r="C3046" s="178">
        <v>41376</v>
      </c>
      <c r="D3046" s="187">
        <v>0</v>
      </c>
      <c r="E3046" s="187">
        <v>55</v>
      </c>
      <c r="F3046" s="187">
        <v>0.35</v>
      </c>
      <c r="G3046" s="187">
        <v>41</v>
      </c>
    </row>
    <row r="3047" spans="3:7" s="172" customFormat="1" ht="15" customHeight="1" x14ac:dyDescent="0.25">
      <c r="C3047" s="178">
        <v>41377</v>
      </c>
      <c r="D3047" s="187">
        <v>0</v>
      </c>
      <c r="E3047" s="187">
        <v>55</v>
      </c>
      <c r="F3047" s="187">
        <v>0.02</v>
      </c>
      <c r="G3047" s="187">
        <v>44</v>
      </c>
    </row>
    <row r="3048" spans="3:7" s="172" customFormat="1" ht="15" customHeight="1" x14ac:dyDescent="0.25">
      <c r="C3048" s="178">
        <v>41378</v>
      </c>
      <c r="D3048" s="187">
        <v>0</v>
      </c>
      <c r="E3048" s="187">
        <v>54</v>
      </c>
      <c r="F3048" s="187">
        <v>0</v>
      </c>
      <c r="G3048" s="187">
        <v>49</v>
      </c>
    </row>
    <row r="3049" spans="3:7" s="172" customFormat="1" ht="15" customHeight="1" x14ac:dyDescent="0.25">
      <c r="C3049" s="178">
        <v>41379</v>
      </c>
      <c r="D3049" s="187">
        <v>0</v>
      </c>
      <c r="E3049" s="187">
        <v>52</v>
      </c>
      <c r="F3049" s="187">
        <v>0</v>
      </c>
      <c r="G3049" s="187">
        <v>44</v>
      </c>
    </row>
    <row r="3050" spans="3:7" s="172" customFormat="1" ht="15" customHeight="1" x14ac:dyDescent="0.25">
      <c r="C3050" s="178">
        <v>41380</v>
      </c>
      <c r="D3050" s="187">
        <v>0</v>
      </c>
      <c r="E3050" s="187">
        <v>54</v>
      </c>
      <c r="F3050" s="187">
        <v>0</v>
      </c>
      <c r="G3050" s="187">
        <v>52</v>
      </c>
    </row>
    <row r="3051" spans="3:7" s="172" customFormat="1" ht="15" customHeight="1" x14ac:dyDescent="0.25">
      <c r="C3051" s="178">
        <v>41381</v>
      </c>
      <c r="D3051" s="187">
        <v>0</v>
      </c>
      <c r="E3051" s="187">
        <v>59</v>
      </c>
      <c r="F3051" s="187">
        <v>0</v>
      </c>
      <c r="G3051" s="187">
        <v>57</v>
      </c>
    </row>
    <row r="3052" spans="3:7" s="172" customFormat="1" ht="15" customHeight="1" x14ac:dyDescent="0.25">
      <c r="C3052" s="178">
        <v>41382</v>
      </c>
      <c r="D3052" s="187">
        <v>0</v>
      </c>
      <c r="E3052" s="187">
        <v>60</v>
      </c>
      <c r="F3052" s="187">
        <v>0</v>
      </c>
      <c r="G3052" s="187">
        <v>54</v>
      </c>
    </row>
    <row r="3053" spans="3:7" s="172" customFormat="1" ht="15" customHeight="1" x14ac:dyDescent="0.25">
      <c r="C3053" s="178">
        <v>41383</v>
      </c>
      <c r="D3053" s="187">
        <v>0</v>
      </c>
      <c r="E3053" s="187">
        <v>61</v>
      </c>
      <c r="F3053" s="187">
        <v>0.05</v>
      </c>
      <c r="G3053" s="187">
        <v>64</v>
      </c>
    </row>
    <row r="3054" spans="3:7" s="172" customFormat="1" ht="15" customHeight="1" x14ac:dyDescent="0.25">
      <c r="C3054" s="178">
        <v>41384</v>
      </c>
      <c r="D3054" s="187">
        <v>0</v>
      </c>
      <c r="E3054" s="187">
        <v>62</v>
      </c>
      <c r="F3054" s="187">
        <v>0.38</v>
      </c>
      <c r="G3054" s="187">
        <v>55</v>
      </c>
    </row>
    <row r="3055" spans="3:7" s="172" customFormat="1" ht="15" customHeight="1" x14ac:dyDescent="0.25">
      <c r="C3055" s="178">
        <v>41385</v>
      </c>
      <c r="D3055" s="187">
        <v>0</v>
      </c>
      <c r="E3055" s="187">
        <v>64</v>
      </c>
      <c r="F3055" s="187">
        <v>0</v>
      </c>
      <c r="G3055" s="187">
        <v>44</v>
      </c>
    </row>
    <row r="3056" spans="3:7" s="172" customFormat="1" ht="15" customHeight="1" x14ac:dyDescent="0.25">
      <c r="C3056" s="178">
        <v>41386</v>
      </c>
      <c r="D3056" s="187">
        <v>0</v>
      </c>
      <c r="E3056" s="187">
        <v>67</v>
      </c>
      <c r="F3056" s="187">
        <v>0</v>
      </c>
      <c r="G3056" s="187">
        <v>43</v>
      </c>
    </row>
    <row r="3057" spans="3:7" s="172" customFormat="1" ht="15" customHeight="1" x14ac:dyDescent="0.25">
      <c r="C3057" s="178">
        <v>41387</v>
      </c>
      <c r="D3057" s="187">
        <v>0</v>
      </c>
      <c r="E3057" s="187">
        <v>63</v>
      </c>
      <c r="F3057" s="187">
        <v>0.13</v>
      </c>
      <c r="G3057" s="187">
        <v>42</v>
      </c>
    </row>
    <row r="3058" spans="3:7" s="172" customFormat="1" ht="15" customHeight="1" x14ac:dyDescent="0.25">
      <c r="C3058" s="178">
        <v>41388</v>
      </c>
      <c r="D3058" s="187">
        <v>0</v>
      </c>
      <c r="E3058" s="187">
        <v>58</v>
      </c>
      <c r="F3058" s="187">
        <v>0</v>
      </c>
      <c r="G3058" s="187">
        <v>56</v>
      </c>
    </row>
    <row r="3059" spans="3:7" s="172" customFormat="1" ht="15" customHeight="1" x14ac:dyDescent="0.25">
      <c r="C3059" s="178">
        <v>41389</v>
      </c>
      <c r="D3059" s="187">
        <v>0</v>
      </c>
      <c r="E3059" s="187">
        <v>59</v>
      </c>
      <c r="F3059" s="187">
        <v>0.03</v>
      </c>
      <c r="G3059" s="187">
        <v>57</v>
      </c>
    </row>
    <row r="3060" spans="3:7" s="172" customFormat="1" ht="15" customHeight="1" x14ac:dyDescent="0.25">
      <c r="C3060" s="178">
        <v>41390</v>
      </c>
      <c r="D3060" s="187">
        <v>0</v>
      </c>
      <c r="E3060" s="187">
        <v>57</v>
      </c>
      <c r="F3060" s="187">
        <v>0</v>
      </c>
      <c r="G3060" s="187">
        <v>48</v>
      </c>
    </row>
    <row r="3061" spans="3:7" s="172" customFormat="1" ht="15" customHeight="1" x14ac:dyDescent="0.25">
      <c r="C3061" s="178">
        <v>41391</v>
      </c>
      <c r="D3061" s="187">
        <v>0</v>
      </c>
      <c r="E3061" s="187">
        <v>55</v>
      </c>
      <c r="F3061" s="187">
        <v>0</v>
      </c>
      <c r="G3061" s="187">
        <v>49</v>
      </c>
    </row>
    <row r="3062" spans="3:7" s="172" customFormat="1" ht="15" customHeight="1" x14ac:dyDescent="0.25">
      <c r="C3062" s="178">
        <v>41392</v>
      </c>
      <c r="D3062" s="187">
        <v>0</v>
      </c>
      <c r="E3062" s="187">
        <v>59</v>
      </c>
      <c r="F3062" s="187">
        <v>0</v>
      </c>
      <c r="G3062" s="187">
        <v>54</v>
      </c>
    </row>
    <row r="3063" spans="3:7" s="172" customFormat="1" ht="15" customHeight="1" x14ac:dyDescent="0.25">
      <c r="C3063" s="178">
        <v>41393</v>
      </c>
      <c r="D3063" s="187">
        <v>0</v>
      </c>
      <c r="E3063" s="187">
        <v>66</v>
      </c>
      <c r="F3063" s="187">
        <v>0</v>
      </c>
      <c r="G3063" s="187">
        <v>58</v>
      </c>
    </row>
    <row r="3064" spans="3:7" s="172" customFormat="1" ht="15" customHeight="1" x14ac:dyDescent="0.25">
      <c r="C3064" s="178">
        <v>41394</v>
      </c>
      <c r="D3064" s="187">
        <v>0</v>
      </c>
      <c r="E3064" s="187">
        <v>59</v>
      </c>
      <c r="F3064" s="187">
        <v>0</v>
      </c>
      <c r="G3064" s="187">
        <v>54</v>
      </c>
    </row>
    <row r="3065" spans="3:7" s="172" customFormat="1" ht="15" customHeight="1" x14ac:dyDescent="0.25">
      <c r="C3065" s="178">
        <v>41395</v>
      </c>
      <c r="D3065" s="187">
        <v>0</v>
      </c>
      <c r="E3065" s="187">
        <v>67</v>
      </c>
      <c r="F3065" s="187">
        <v>0</v>
      </c>
      <c r="G3065" s="187">
        <v>53</v>
      </c>
    </row>
    <row r="3066" spans="3:7" s="172" customFormat="1" ht="15" customHeight="1" x14ac:dyDescent="0.25">
      <c r="C3066" s="178">
        <v>41396</v>
      </c>
      <c r="D3066" s="187">
        <v>0</v>
      </c>
      <c r="E3066" s="187">
        <v>73</v>
      </c>
      <c r="F3066" s="187">
        <v>0</v>
      </c>
      <c r="G3066" s="187">
        <v>53</v>
      </c>
    </row>
    <row r="3067" spans="3:7" s="172" customFormat="1" ht="15" customHeight="1" x14ac:dyDescent="0.25">
      <c r="C3067" s="178">
        <v>41397</v>
      </c>
      <c r="D3067" s="187">
        <v>0</v>
      </c>
      <c r="E3067" s="187">
        <v>71</v>
      </c>
      <c r="F3067" s="187">
        <v>0</v>
      </c>
      <c r="G3067" s="187">
        <v>49</v>
      </c>
    </row>
    <row r="3068" spans="3:7" s="172" customFormat="1" ht="15" customHeight="1" x14ac:dyDescent="0.25">
      <c r="C3068" s="178">
        <v>41398</v>
      </c>
      <c r="D3068" s="187">
        <v>0</v>
      </c>
      <c r="E3068" s="187">
        <v>69</v>
      </c>
      <c r="F3068" s="187">
        <v>0</v>
      </c>
      <c r="G3068" s="187">
        <v>48</v>
      </c>
    </row>
    <row r="3069" spans="3:7" s="172" customFormat="1" ht="15" customHeight="1" x14ac:dyDescent="0.25">
      <c r="C3069" s="178">
        <v>41399</v>
      </c>
      <c r="D3069" s="187">
        <v>0</v>
      </c>
      <c r="E3069" s="187">
        <v>63</v>
      </c>
      <c r="F3069" s="187">
        <v>0</v>
      </c>
      <c r="G3069" s="187">
        <v>47</v>
      </c>
    </row>
    <row r="3070" spans="3:7" s="172" customFormat="1" ht="15" customHeight="1" x14ac:dyDescent="0.25">
      <c r="C3070" s="178">
        <v>41400</v>
      </c>
      <c r="D3070" s="187">
        <v>0</v>
      </c>
      <c r="E3070" s="187">
        <v>65</v>
      </c>
      <c r="F3070" s="187">
        <v>0</v>
      </c>
      <c r="G3070" s="187">
        <v>49</v>
      </c>
    </row>
    <row r="3071" spans="3:7" s="172" customFormat="1" ht="15" customHeight="1" x14ac:dyDescent="0.25">
      <c r="C3071" s="178">
        <v>41401</v>
      </c>
      <c r="D3071" s="187">
        <v>0</v>
      </c>
      <c r="E3071" s="187">
        <v>62</v>
      </c>
      <c r="F3071" s="187">
        <v>0</v>
      </c>
      <c r="G3071" s="187">
        <v>60</v>
      </c>
    </row>
    <row r="3072" spans="3:7" s="172" customFormat="1" ht="15" customHeight="1" x14ac:dyDescent="0.25">
      <c r="C3072" s="178">
        <v>41402</v>
      </c>
      <c r="D3072" s="187">
        <v>0</v>
      </c>
      <c r="E3072" s="187">
        <v>57</v>
      </c>
      <c r="F3072" s="187">
        <v>0.37</v>
      </c>
      <c r="G3072" s="187">
        <v>60</v>
      </c>
    </row>
    <row r="3073" spans="3:7" s="172" customFormat="1" ht="15" customHeight="1" x14ac:dyDescent="0.25">
      <c r="C3073" s="178">
        <v>41403</v>
      </c>
      <c r="D3073" s="187">
        <v>0</v>
      </c>
      <c r="E3073" s="187">
        <v>57</v>
      </c>
      <c r="F3073" s="187">
        <v>0.61</v>
      </c>
      <c r="G3073" s="187">
        <v>58</v>
      </c>
    </row>
    <row r="3074" spans="3:7" s="172" customFormat="1" ht="15" customHeight="1" x14ac:dyDescent="0.25">
      <c r="C3074" s="178">
        <v>41404</v>
      </c>
      <c r="D3074" s="187">
        <v>0</v>
      </c>
      <c r="E3074" s="187">
        <v>56</v>
      </c>
      <c r="F3074" s="187">
        <v>0.06</v>
      </c>
      <c r="G3074" s="187">
        <v>63</v>
      </c>
    </row>
    <row r="3075" spans="3:7" s="172" customFormat="1" ht="15" customHeight="1" x14ac:dyDescent="0.25">
      <c r="C3075" s="178">
        <v>41405</v>
      </c>
      <c r="D3075" s="187">
        <v>0</v>
      </c>
      <c r="E3075" s="187">
        <v>60</v>
      </c>
      <c r="F3075" s="187">
        <v>0.02</v>
      </c>
      <c r="G3075" s="187">
        <v>66</v>
      </c>
    </row>
    <row r="3076" spans="3:7" s="172" customFormat="1" ht="15" customHeight="1" x14ac:dyDescent="0.25">
      <c r="C3076" s="178">
        <v>41406</v>
      </c>
      <c r="D3076" s="187">
        <v>0</v>
      </c>
      <c r="E3076" s="187">
        <v>61</v>
      </c>
      <c r="F3076" s="187">
        <v>0.04</v>
      </c>
      <c r="G3076" s="187">
        <v>62</v>
      </c>
    </row>
    <row r="3077" spans="3:7" s="172" customFormat="1" ht="15" customHeight="1" x14ac:dyDescent="0.25">
      <c r="C3077" s="178">
        <v>41407</v>
      </c>
      <c r="D3077" s="187">
        <v>0</v>
      </c>
      <c r="E3077" s="187">
        <v>58</v>
      </c>
      <c r="F3077" s="187">
        <v>0</v>
      </c>
      <c r="G3077" s="187">
        <v>53</v>
      </c>
    </row>
    <row r="3078" spans="3:7" s="172" customFormat="1" ht="15" customHeight="1" x14ac:dyDescent="0.25">
      <c r="C3078" s="178">
        <v>41408</v>
      </c>
      <c r="D3078" s="187">
        <v>0</v>
      </c>
      <c r="E3078" s="187">
        <v>59</v>
      </c>
      <c r="F3078" s="187">
        <v>0</v>
      </c>
      <c r="G3078" s="187">
        <v>52</v>
      </c>
    </row>
    <row r="3079" spans="3:7" s="172" customFormat="1" ht="15" customHeight="1" x14ac:dyDescent="0.25">
      <c r="C3079" s="178">
        <v>41409</v>
      </c>
      <c r="D3079" s="187">
        <v>0</v>
      </c>
      <c r="E3079" s="187">
        <v>57</v>
      </c>
      <c r="F3079" s="187">
        <v>0</v>
      </c>
      <c r="G3079" s="187">
        <v>56</v>
      </c>
    </row>
    <row r="3080" spans="3:7" s="172" customFormat="1" ht="15" customHeight="1" x14ac:dyDescent="0.25">
      <c r="C3080" s="178">
        <v>41410</v>
      </c>
      <c r="D3080" s="187">
        <v>0</v>
      </c>
      <c r="E3080" s="187">
        <v>59</v>
      </c>
      <c r="F3080" s="187">
        <v>0</v>
      </c>
      <c r="G3080" s="187">
        <v>68</v>
      </c>
    </row>
    <row r="3081" spans="3:7" s="172" customFormat="1" ht="15" customHeight="1" x14ac:dyDescent="0.25">
      <c r="C3081" s="178">
        <v>41411</v>
      </c>
      <c r="D3081" s="187">
        <v>0</v>
      </c>
      <c r="E3081" s="187">
        <v>59</v>
      </c>
      <c r="F3081" s="187">
        <v>0</v>
      </c>
      <c r="G3081" s="187">
        <v>62</v>
      </c>
    </row>
    <row r="3082" spans="3:7" s="172" customFormat="1" ht="15" customHeight="1" x14ac:dyDescent="0.25">
      <c r="C3082" s="178">
        <v>41412</v>
      </c>
      <c r="D3082" s="187">
        <v>0</v>
      </c>
      <c r="E3082" s="187">
        <v>60</v>
      </c>
      <c r="F3082" s="187">
        <v>0</v>
      </c>
      <c r="G3082" s="187">
        <v>59</v>
      </c>
    </row>
    <row r="3083" spans="3:7" s="172" customFormat="1" ht="15" customHeight="1" x14ac:dyDescent="0.25">
      <c r="C3083" s="178">
        <v>41413</v>
      </c>
      <c r="D3083" s="187">
        <v>0</v>
      </c>
      <c r="E3083" s="187">
        <v>63</v>
      </c>
      <c r="F3083" s="187">
        <v>0.17</v>
      </c>
      <c r="G3083" s="187">
        <v>57</v>
      </c>
    </row>
    <row r="3084" spans="3:7" s="172" customFormat="1" ht="15" customHeight="1" x14ac:dyDescent="0.25">
      <c r="C3084" s="178">
        <v>41414</v>
      </c>
      <c r="D3084" s="187">
        <v>0</v>
      </c>
      <c r="E3084" s="187">
        <v>68</v>
      </c>
      <c r="F3084" s="187">
        <v>0.03</v>
      </c>
      <c r="G3084" s="187">
        <v>69</v>
      </c>
    </row>
    <row r="3085" spans="3:7" s="172" customFormat="1" ht="15" customHeight="1" x14ac:dyDescent="0.25">
      <c r="C3085" s="178">
        <v>41415</v>
      </c>
      <c r="D3085" s="187">
        <v>0</v>
      </c>
      <c r="E3085" s="187">
        <v>56</v>
      </c>
      <c r="F3085" s="187">
        <v>0.01</v>
      </c>
      <c r="G3085" s="187">
        <v>59</v>
      </c>
    </row>
    <row r="3086" spans="3:7" s="172" customFormat="1" ht="15" customHeight="1" x14ac:dyDescent="0.25">
      <c r="C3086" s="178">
        <v>41416</v>
      </c>
      <c r="D3086" s="187">
        <v>0</v>
      </c>
      <c r="E3086" s="187">
        <v>55</v>
      </c>
      <c r="F3086" s="187">
        <v>0.05</v>
      </c>
      <c r="G3086" s="187">
        <v>56</v>
      </c>
    </row>
    <row r="3087" spans="3:7" s="172" customFormat="1" ht="15" customHeight="1" x14ac:dyDescent="0.25">
      <c r="C3087" s="178">
        <v>41417</v>
      </c>
      <c r="D3087" s="187">
        <v>0</v>
      </c>
      <c r="E3087" s="187">
        <v>55</v>
      </c>
      <c r="F3087" s="187">
        <v>0.05</v>
      </c>
      <c r="G3087" s="187">
        <v>65</v>
      </c>
    </row>
    <row r="3088" spans="3:7" s="172" customFormat="1" ht="15" customHeight="1" x14ac:dyDescent="0.25">
      <c r="C3088" s="178">
        <v>41418</v>
      </c>
      <c r="D3088" s="187">
        <v>0</v>
      </c>
      <c r="E3088" s="187">
        <v>56</v>
      </c>
      <c r="F3088" s="187">
        <v>0.56999999999999995</v>
      </c>
      <c r="G3088" s="187">
        <v>61</v>
      </c>
    </row>
    <row r="3089" spans="3:7" s="172" customFormat="1" ht="15" customHeight="1" x14ac:dyDescent="0.25">
      <c r="C3089" s="178">
        <v>41419</v>
      </c>
      <c r="D3089" s="187">
        <v>0</v>
      </c>
      <c r="E3089" s="187">
        <v>55</v>
      </c>
      <c r="F3089" s="187">
        <v>0.34</v>
      </c>
      <c r="G3089" s="187">
        <v>48</v>
      </c>
    </row>
    <row r="3090" spans="3:7" s="172" customFormat="1" ht="15" customHeight="1" x14ac:dyDescent="0.25">
      <c r="C3090" s="178">
        <v>41420</v>
      </c>
      <c r="D3090" s="187">
        <v>0</v>
      </c>
      <c r="E3090" s="187">
        <v>60</v>
      </c>
      <c r="F3090" s="187">
        <v>0.05</v>
      </c>
      <c r="G3090" s="187">
        <v>51</v>
      </c>
    </row>
    <row r="3091" spans="3:7" s="172" customFormat="1" ht="15" customHeight="1" x14ac:dyDescent="0.25">
      <c r="C3091" s="178">
        <v>41421</v>
      </c>
      <c r="D3091" s="187">
        <v>0.01</v>
      </c>
      <c r="E3091" s="187">
        <v>58</v>
      </c>
      <c r="F3091" s="187">
        <v>0</v>
      </c>
      <c r="G3091" s="187">
        <v>60</v>
      </c>
    </row>
    <row r="3092" spans="3:7" s="172" customFormat="1" ht="15" customHeight="1" x14ac:dyDescent="0.25">
      <c r="C3092" s="178">
        <v>41422</v>
      </c>
      <c r="D3092" s="187">
        <v>0</v>
      </c>
      <c r="E3092" s="187">
        <v>60</v>
      </c>
      <c r="F3092" s="187">
        <v>0</v>
      </c>
      <c r="G3092" s="187">
        <v>58</v>
      </c>
    </row>
    <row r="3093" spans="3:7" s="172" customFormat="1" ht="15" customHeight="1" x14ac:dyDescent="0.25">
      <c r="C3093" s="178">
        <v>41423</v>
      </c>
      <c r="D3093" s="187">
        <v>0</v>
      </c>
      <c r="E3093" s="187">
        <v>59</v>
      </c>
      <c r="F3093" s="187">
        <v>0.84</v>
      </c>
      <c r="G3093" s="187">
        <v>64</v>
      </c>
    </row>
    <row r="3094" spans="3:7" s="172" customFormat="1" ht="15" customHeight="1" x14ac:dyDescent="0.25">
      <c r="C3094" s="178">
        <v>41424</v>
      </c>
      <c r="D3094" s="187">
        <v>0</v>
      </c>
      <c r="E3094" s="187">
        <v>58</v>
      </c>
      <c r="F3094" s="187">
        <v>0</v>
      </c>
      <c r="G3094" s="187">
        <v>77</v>
      </c>
    </row>
    <row r="3095" spans="3:7" s="172" customFormat="1" ht="15" customHeight="1" x14ac:dyDescent="0.25">
      <c r="C3095" s="178">
        <v>41425</v>
      </c>
      <c r="D3095" s="187">
        <v>0</v>
      </c>
      <c r="E3095" s="187">
        <v>62</v>
      </c>
      <c r="F3095" s="187">
        <v>0</v>
      </c>
      <c r="G3095" s="187">
        <v>83</v>
      </c>
    </row>
    <row r="3096" spans="3:7" s="172" customFormat="1" ht="15" customHeight="1" x14ac:dyDescent="0.25">
      <c r="C3096" s="178">
        <v>41426</v>
      </c>
      <c r="D3096" s="187">
        <v>0.01</v>
      </c>
      <c r="E3096" s="187">
        <v>65</v>
      </c>
      <c r="F3096" s="187">
        <v>0</v>
      </c>
      <c r="G3096" s="187">
        <v>81</v>
      </c>
    </row>
    <row r="3097" spans="3:7" s="172" customFormat="1" ht="15" customHeight="1" x14ac:dyDescent="0.25">
      <c r="C3097" s="178">
        <v>41427</v>
      </c>
      <c r="D3097" s="187">
        <v>0</v>
      </c>
      <c r="E3097" s="187">
        <v>58</v>
      </c>
      <c r="F3097" s="187">
        <v>0</v>
      </c>
      <c r="G3097" s="187">
        <v>78</v>
      </c>
    </row>
    <row r="3098" spans="3:7" s="172" customFormat="1" ht="15" customHeight="1" x14ac:dyDescent="0.25">
      <c r="C3098" s="178">
        <v>41428</v>
      </c>
      <c r="D3098" s="187">
        <v>0</v>
      </c>
      <c r="E3098" s="187">
        <v>62</v>
      </c>
      <c r="F3098" s="187">
        <v>0.71</v>
      </c>
      <c r="G3098" s="187">
        <v>70</v>
      </c>
    </row>
    <row r="3099" spans="3:7" s="172" customFormat="1" ht="15" customHeight="1" x14ac:dyDescent="0.25">
      <c r="C3099" s="178">
        <v>41429</v>
      </c>
      <c r="D3099" s="187">
        <v>0</v>
      </c>
      <c r="E3099" s="187">
        <v>62</v>
      </c>
      <c r="F3099" s="187">
        <v>0</v>
      </c>
      <c r="G3099" s="187">
        <v>64</v>
      </c>
    </row>
    <row r="3100" spans="3:7" s="172" customFormat="1" ht="15" customHeight="1" x14ac:dyDescent="0.25">
      <c r="C3100" s="178">
        <v>41430</v>
      </c>
      <c r="D3100" s="187">
        <v>0</v>
      </c>
      <c r="E3100" s="187">
        <v>60</v>
      </c>
      <c r="F3100" s="187">
        <v>0</v>
      </c>
      <c r="G3100" s="187">
        <v>65</v>
      </c>
    </row>
    <row r="3101" spans="3:7" s="172" customFormat="1" ht="15" customHeight="1" x14ac:dyDescent="0.25">
      <c r="C3101" s="178">
        <v>41431</v>
      </c>
      <c r="D3101" s="187">
        <v>0</v>
      </c>
      <c r="E3101" s="187">
        <v>60</v>
      </c>
      <c r="F3101" s="187">
        <v>0.02</v>
      </c>
      <c r="G3101" s="187">
        <v>63</v>
      </c>
    </row>
    <row r="3102" spans="3:7" s="172" customFormat="1" ht="15" customHeight="1" x14ac:dyDescent="0.25">
      <c r="C3102" s="178">
        <v>41432</v>
      </c>
      <c r="D3102" s="187">
        <v>0</v>
      </c>
      <c r="E3102" s="187">
        <v>63</v>
      </c>
      <c r="F3102" s="187">
        <v>3.07</v>
      </c>
      <c r="G3102" s="187">
        <v>57</v>
      </c>
    </row>
    <row r="3103" spans="3:7" s="172" customFormat="1" ht="15" customHeight="1" x14ac:dyDescent="0.25">
      <c r="C3103" s="178">
        <v>41433</v>
      </c>
      <c r="D3103" s="187">
        <v>0</v>
      </c>
      <c r="E3103" s="187">
        <v>67</v>
      </c>
      <c r="F3103" s="187">
        <v>0.54</v>
      </c>
      <c r="G3103" s="187">
        <v>67</v>
      </c>
    </row>
    <row r="3104" spans="3:7" s="172" customFormat="1" ht="15" customHeight="1" x14ac:dyDescent="0.25">
      <c r="C3104" s="178">
        <v>41434</v>
      </c>
      <c r="D3104" s="187">
        <v>0</v>
      </c>
      <c r="E3104" s="187">
        <v>65</v>
      </c>
      <c r="F3104" s="187">
        <v>0</v>
      </c>
      <c r="G3104" s="187">
        <v>71</v>
      </c>
    </row>
    <row r="3105" spans="3:7" s="172" customFormat="1" ht="15" customHeight="1" x14ac:dyDescent="0.25">
      <c r="C3105" s="178">
        <v>41435</v>
      </c>
      <c r="D3105" s="187">
        <v>0</v>
      </c>
      <c r="E3105" s="187">
        <v>64</v>
      </c>
      <c r="F3105" s="187">
        <v>0.88</v>
      </c>
      <c r="G3105" s="187">
        <v>64</v>
      </c>
    </row>
    <row r="3106" spans="3:7" s="172" customFormat="1" ht="15" customHeight="1" x14ac:dyDescent="0.25">
      <c r="C3106" s="178">
        <v>41436</v>
      </c>
      <c r="D3106" s="187">
        <v>0</v>
      </c>
      <c r="E3106" s="187">
        <v>61</v>
      </c>
      <c r="F3106" s="187">
        <v>1.38</v>
      </c>
      <c r="G3106" s="187">
        <v>60</v>
      </c>
    </row>
    <row r="3107" spans="3:7" s="172" customFormat="1" ht="15" customHeight="1" x14ac:dyDescent="0.25">
      <c r="C3107" s="178">
        <v>41437</v>
      </c>
      <c r="D3107" s="187">
        <v>0</v>
      </c>
      <c r="E3107" s="187">
        <v>60</v>
      </c>
      <c r="F3107" s="187">
        <v>7.0000000000000007E-2</v>
      </c>
      <c r="G3107" s="187">
        <v>64</v>
      </c>
    </row>
    <row r="3108" spans="3:7" s="172" customFormat="1" ht="15" customHeight="1" x14ac:dyDescent="0.25">
      <c r="C3108" s="178">
        <v>41438</v>
      </c>
      <c r="D3108" s="187">
        <v>0</v>
      </c>
      <c r="E3108" s="187">
        <v>59</v>
      </c>
      <c r="F3108" s="187">
        <v>0.72</v>
      </c>
      <c r="G3108" s="187">
        <v>60</v>
      </c>
    </row>
    <row r="3109" spans="3:7" s="172" customFormat="1" ht="15" customHeight="1" x14ac:dyDescent="0.25">
      <c r="C3109" s="178">
        <v>41439</v>
      </c>
      <c r="D3109" s="187">
        <v>0</v>
      </c>
      <c r="E3109" s="187">
        <v>65</v>
      </c>
      <c r="F3109" s="187">
        <v>1.02</v>
      </c>
      <c r="G3109" s="187">
        <v>64</v>
      </c>
    </row>
    <row r="3110" spans="3:7" s="172" customFormat="1" ht="15" customHeight="1" x14ac:dyDescent="0.25">
      <c r="C3110" s="178">
        <v>41440</v>
      </c>
      <c r="D3110" s="187">
        <v>0</v>
      </c>
      <c r="E3110" s="187">
        <v>57</v>
      </c>
      <c r="F3110" s="187">
        <v>0</v>
      </c>
      <c r="G3110" s="187">
        <v>71</v>
      </c>
    </row>
    <row r="3111" spans="3:7" s="172" customFormat="1" ht="15" customHeight="1" x14ac:dyDescent="0.25">
      <c r="C3111" s="178">
        <v>41441</v>
      </c>
      <c r="D3111" s="187">
        <v>0</v>
      </c>
      <c r="E3111" s="187">
        <v>60</v>
      </c>
      <c r="F3111" s="187">
        <v>0</v>
      </c>
      <c r="G3111" s="187">
        <v>69</v>
      </c>
    </row>
    <row r="3112" spans="3:7" s="172" customFormat="1" ht="15" customHeight="1" x14ac:dyDescent="0.25">
      <c r="C3112" s="178">
        <v>41442</v>
      </c>
      <c r="D3112" s="187">
        <v>0</v>
      </c>
      <c r="E3112" s="187">
        <v>59</v>
      </c>
      <c r="F3112" s="187">
        <v>0.43</v>
      </c>
      <c r="G3112" s="187">
        <v>75</v>
      </c>
    </row>
    <row r="3113" spans="3:7" s="172" customFormat="1" ht="15" customHeight="1" x14ac:dyDescent="0.25">
      <c r="C3113" s="178">
        <v>41443</v>
      </c>
      <c r="D3113" s="187">
        <v>0</v>
      </c>
      <c r="E3113" s="187">
        <v>60</v>
      </c>
      <c r="F3113" s="187">
        <v>0.63</v>
      </c>
      <c r="G3113" s="187">
        <v>65</v>
      </c>
    </row>
    <row r="3114" spans="3:7" s="172" customFormat="1" ht="15" customHeight="1" x14ac:dyDescent="0.25">
      <c r="C3114" s="178">
        <v>41444</v>
      </c>
      <c r="D3114" s="187">
        <v>0</v>
      </c>
      <c r="E3114" s="187">
        <v>61</v>
      </c>
      <c r="F3114" s="187">
        <v>0</v>
      </c>
      <c r="G3114" s="187">
        <v>65</v>
      </c>
    </row>
    <row r="3115" spans="3:7" s="172" customFormat="1" ht="15" customHeight="1" x14ac:dyDescent="0.25">
      <c r="C3115" s="178">
        <v>41445</v>
      </c>
      <c r="D3115" s="187">
        <v>0</v>
      </c>
      <c r="E3115" s="187">
        <v>60</v>
      </c>
      <c r="F3115" s="187">
        <v>0</v>
      </c>
      <c r="G3115" s="187">
        <v>68</v>
      </c>
    </row>
    <row r="3116" spans="3:7" s="172" customFormat="1" ht="15" customHeight="1" x14ac:dyDescent="0.25">
      <c r="C3116" s="178">
        <v>41446</v>
      </c>
      <c r="D3116" s="187">
        <v>0</v>
      </c>
      <c r="E3116" s="187">
        <v>61</v>
      </c>
      <c r="F3116" s="187">
        <v>0</v>
      </c>
      <c r="G3116" s="187">
        <v>73</v>
      </c>
    </row>
    <row r="3117" spans="3:7" s="172" customFormat="1" ht="15" customHeight="1" x14ac:dyDescent="0.25">
      <c r="C3117" s="178">
        <v>41447</v>
      </c>
      <c r="D3117" s="187">
        <v>0</v>
      </c>
      <c r="E3117" s="187">
        <v>63</v>
      </c>
      <c r="F3117" s="187">
        <v>0</v>
      </c>
      <c r="G3117" s="187">
        <v>75</v>
      </c>
    </row>
    <row r="3118" spans="3:7" s="172" customFormat="1" ht="15" customHeight="1" x14ac:dyDescent="0.25">
      <c r="C3118" s="178">
        <v>41448</v>
      </c>
      <c r="D3118" s="187">
        <v>0</v>
      </c>
      <c r="E3118" s="187">
        <v>62</v>
      </c>
      <c r="F3118" s="187">
        <v>0</v>
      </c>
      <c r="G3118" s="187">
        <v>79</v>
      </c>
    </row>
    <row r="3119" spans="3:7" s="172" customFormat="1" ht="15" customHeight="1" x14ac:dyDescent="0.25">
      <c r="C3119" s="178">
        <v>41449</v>
      </c>
      <c r="D3119" s="187">
        <v>0.03</v>
      </c>
      <c r="E3119" s="187">
        <v>61</v>
      </c>
      <c r="F3119" s="187">
        <v>0.33</v>
      </c>
      <c r="G3119" s="187">
        <v>83</v>
      </c>
    </row>
    <row r="3120" spans="3:7" s="172" customFormat="1" ht="15" customHeight="1" x14ac:dyDescent="0.25">
      <c r="C3120" s="178">
        <v>41450</v>
      </c>
      <c r="D3120" s="187">
        <v>0.02</v>
      </c>
      <c r="E3120" s="187">
        <v>67</v>
      </c>
      <c r="F3120" s="187">
        <v>0</v>
      </c>
      <c r="G3120" s="187">
        <v>81</v>
      </c>
    </row>
    <row r="3121" spans="3:7" s="172" customFormat="1" ht="15" customHeight="1" x14ac:dyDescent="0.25">
      <c r="C3121" s="178">
        <v>41451</v>
      </c>
      <c r="D3121" s="187">
        <v>0</v>
      </c>
      <c r="E3121" s="187">
        <v>70</v>
      </c>
      <c r="F3121" s="187">
        <v>0.04</v>
      </c>
      <c r="G3121" s="187">
        <v>74</v>
      </c>
    </row>
    <row r="3122" spans="3:7" s="172" customFormat="1" ht="15" customHeight="1" x14ac:dyDescent="0.25">
      <c r="C3122" s="178">
        <v>41452</v>
      </c>
      <c r="D3122" s="187">
        <v>0</v>
      </c>
      <c r="E3122" s="187">
        <v>69</v>
      </c>
      <c r="F3122" s="187">
        <v>0.03</v>
      </c>
      <c r="G3122" s="187">
        <v>64</v>
      </c>
    </row>
    <row r="3123" spans="3:7" s="172" customFormat="1" ht="15" customHeight="1" x14ac:dyDescent="0.25">
      <c r="C3123" s="178">
        <v>41453</v>
      </c>
      <c r="D3123" s="187">
        <v>0</v>
      </c>
      <c r="E3123" s="187">
        <v>71</v>
      </c>
      <c r="F3123" s="187">
        <v>0.45</v>
      </c>
      <c r="G3123" s="187">
        <v>72</v>
      </c>
    </row>
    <row r="3124" spans="3:7" s="172" customFormat="1" ht="15" customHeight="1" x14ac:dyDescent="0.25">
      <c r="C3124" s="178">
        <v>41454</v>
      </c>
      <c r="D3124" s="187">
        <v>0</v>
      </c>
      <c r="E3124" s="187">
        <v>73</v>
      </c>
      <c r="F3124" s="187">
        <v>7.0000000000000007E-2</v>
      </c>
      <c r="G3124" s="187">
        <v>77</v>
      </c>
    </row>
    <row r="3125" spans="3:7" s="172" customFormat="1" ht="15" customHeight="1" x14ac:dyDescent="0.25">
      <c r="C3125" s="178">
        <v>41455</v>
      </c>
      <c r="D3125" s="187">
        <v>0</v>
      </c>
      <c r="E3125" s="187">
        <v>64</v>
      </c>
      <c r="F3125" s="187">
        <v>0.11</v>
      </c>
      <c r="G3125" s="187">
        <v>77</v>
      </c>
    </row>
    <row r="3126" spans="3:7" s="172" customFormat="1" ht="15" customHeight="1" x14ac:dyDescent="0.25">
      <c r="C3126" s="178">
        <v>41456</v>
      </c>
      <c r="D3126" s="187">
        <v>0</v>
      </c>
      <c r="E3126" s="187">
        <v>68</v>
      </c>
      <c r="F3126" s="187">
        <v>0.03</v>
      </c>
      <c r="G3126" s="187">
        <v>78</v>
      </c>
    </row>
    <row r="3127" spans="3:7" s="172" customFormat="1" ht="15" customHeight="1" x14ac:dyDescent="0.25">
      <c r="C3127" s="178">
        <v>41457</v>
      </c>
      <c r="D3127" s="187">
        <v>0</v>
      </c>
      <c r="E3127" s="187">
        <v>70</v>
      </c>
      <c r="F3127" s="187">
        <v>0</v>
      </c>
      <c r="G3127" s="187">
        <v>72</v>
      </c>
    </row>
    <row r="3128" spans="3:7" s="172" customFormat="1" ht="15" customHeight="1" x14ac:dyDescent="0.25">
      <c r="C3128" s="178">
        <v>41458</v>
      </c>
      <c r="D3128" s="187">
        <v>0</v>
      </c>
      <c r="E3128" s="187">
        <v>69</v>
      </c>
      <c r="F3128" s="187">
        <v>0</v>
      </c>
      <c r="G3128" s="187">
        <v>77</v>
      </c>
    </row>
    <row r="3129" spans="3:7" s="172" customFormat="1" ht="15" customHeight="1" x14ac:dyDescent="0.25">
      <c r="C3129" s="178">
        <v>41459</v>
      </c>
      <c r="D3129" s="187">
        <v>0</v>
      </c>
      <c r="E3129" s="187">
        <v>68</v>
      </c>
      <c r="F3129" s="187">
        <v>0</v>
      </c>
      <c r="G3129" s="187">
        <v>85</v>
      </c>
    </row>
    <row r="3130" spans="3:7" s="172" customFormat="1" ht="15" customHeight="1" x14ac:dyDescent="0.25">
      <c r="C3130" s="178">
        <v>41460</v>
      </c>
      <c r="D3130" s="187">
        <v>0</v>
      </c>
      <c r="E3130" s="187">
        <v>60</v>
      </c>
      <c r="F3130" s="187">
        <v>0</v>
      </c>
      <c r="G3130" s="187">
        <v>87</v>
      </c>
    </row>
    <row r="3131" spans="3:7" s="172" customFormat="1" ht="15" customHeight="1" x14ac:dyDescent="0.25">
      <c r="C3131" s="178">
        <v>41461</v>
      </c>
      <c r="D3131" s="187">
        <v>0</v>
      </c>
      <c r="E3131" s="187">
        <v>64</v>
      </c>
      <c r="F3131" s="187">
        <v>0</v>
      </c>
      <c r="G3131" s="187">
        <v>86</v>
      </c>
    </row>
    <row r="3132" spans="3:7" s="172" customFormat="1" ht="15" customHeight="1" x14ac:dyDescent="0.25">
      <c r="C3132" s="178">
        <v>41462</v>
      </c>
      <c r="D3132" s="187">
        <v>0</v>
      </c>
      <c r="E3132" s="187">
        <v>64</v>
      </c>
      <c r="F3132" s="187">
        <v>0</v>
      </c>
      <c r="G3132" s="187">
        <v>84</v>
      </c>
    </row>
    <row r="3133" spans="3:7" s="172" customFormat="1" ht="15" customHeight="1" x14ac:dyDescent="0.25">
      <c r="C3133" s="178">
        <v>41463</v>
      </c>
      <c r="D3133" s="187">
        <v>0</v>
      </c>
      <c r="E3133" s="187">
        <v>63</v>
      </c>
      <c r="F3133" s="187">
        <v>0.01</v>
      </c>
      <c r="G3133" s="187">
        <v>76</v>
      </c>
    </row>
    <row r="3134" spans="3:7" s="172" customFormat="1" ht="15" customHeight="1" x14ac:dyDescent="0.25">
      <c r="C3134" s="178">
        <v>41464</v>
      </c>
      <c r="D3134" s="187">
        <v>0</v>
      </c>
      <c r="E3134" s="187">
        <v>63</v>
      </c>
      <c r="F3134" s="187">
        <v>0</v>
      </c>
      <c r="G3134" s="187">
        <v>69</v>
      </c>
    </row>
    <row r="3135" spans="3:7" s="172" customFormat="1" ht="15" customHeight="1" x14ac:dyDescent="0.25">
      <c r="C3135" s="178">
        <v>41465</v>
      </c>
      <c r="D3135" s="187">
        <v>0</v>
      </c>
      <c r="E3135" s="187">
        <v>61</v>
      </c>
      <c r="F3135" s="187">
        <v>0.01</v>
      </c>
      <c r="G3135" s="187">
        <v>77</v>
      </c>
    </row>
    <row r="3136" spans="3:7" s="172" customFormat="1" ht="15" customHeight="1" x14ac:dyDescent="0.25">
      <c r="C3136" s="178">
        <v>41466</v>
      </c>
      <c r="D3136" s="187">
        <v>0</v>
      </c>
      <c r="E3136" s="187">
        <v>60</v>
      </c>
      <c r="F3136" s="187">
        <v>0.17</v>
      </c>
      <c r="G3136" s="187">
        <v>78</v>
      </c>
    </row>
    <row r="3137" spans="3:7" s="172" customFormat="1" ht="15" customHeight="1" x14ac:dyDescent="0.25">
      <c r="C3137" s="178">
        <v>41467</v>
      </c>
      <c r="D3137" s="187">
        <v>0</v>
      </c>
      <c r="E3137" s="187">
        <v>60</v>
      </c>
      <c r="F3137" s="187">
        <v>0</v>
      </c>
      <c r="G3137" s="187">
        <v>70</v>
      </c>
    </row>
    <row r="3138" spans="3:7" s="172" customFormat="1" ht="15" customHeight="1" x14ac:dyDescent="0.25">
      <c r="C3138" s="178">
        <v>41468</v>
      </c>
      <c r="D3138" s="187">
        <v>0</v>
      </c>
      <c r="E3138" s="187">
        <v>63</v>
      </c>
      <c r="F3138" s="187">
        <v>0</v>
      </c>
      <c r="G3138" s="187">
        <v>69</v>
      </c>
    </row>
    <row r="3139" spans="3:7" s="172" customFormat="1" ht="15" customHeight="1" x14ac:dyDescent="0.25">
      <c r="C3139" s="178">
        <v>41469</v>
      </c>
      <c r="D3139" s="187">
        <v>0</v>
      </c>
      <c r="E3139" s="187">
        <v>60</v>
      </c>
      <c r="F3139" s="187">
        <v>0</v>
      </c>
      <c r="G3139" s="187">
        <v>81</v>
      </c>
    </row>
    <row r="3140" spans="3:7" s="172" customFormat="1" ht="15" customHeight="1" x14ac:dyDescent="0.25">
      <c r="C3140" s="178">
        <v>41470</v>
      </c>
      <c r="D3140" s="187">
        <v>0</v>
      </c>
      <c r="E3140" s="187">
        <v>61</v>
      </c>
      <c r="F3140" s="187">
        <v>0</v>
      </c>
      <c r="G3140" s="187">
        <v>83</v>
      </c>
    </row>
    <row r="3141" spans="3:7" s="172" customFormat="1" ht="15" customHeight="1" x14ac:dyDescent="0.25">
      <c r="C3141" s="178">
        <v>41471</v>
      </c>
      <c r="D3141" s="187">
        <v>0</v>
      </c>
      <c r="E3141" s="187">
        <v>64</v>
      </c>
      <c r="F3141" s="187">
        <v>0.01</v>
      </c>
      <c r="G3141" s="187">
        <v>84</v>
      </c>
    </row>
    <row r="3142" spans="3:7" s="172" customFormat="1" ht="15" customHeight="1" x14ac:dyDescent="0.25">
      <c r="C3142" s="178">
        <v>41472</v>
      </c>
      <c r="D3142" s="187">
        <v>0</v>
      </c>
      <c r="E3142" s="187">
        <v>61</v>
      </c>
      <c r="F3142" s="187">
        <v>0</v>
      </c>
      <c r="G3142" s="187">
        <v>84</v>
      </c>
    </row>
    <row r="3143" spans="3:7" s="172" customFormat="1" ht="15" customHeight="1" x14ac:dyDescent="0.25">
      <c r="C3143" s="178">
        <v>41473</v>
      </c>
      <c r="D3143" s="187">
        <v>0</v>
      </c>
      <c r="E3143" s="187">
        <v>62</v>
      </c>
      <c r="F3143" s="187">
        <v>0</v>
      </c>
      <c r="G3143" s="187">
        <v>84</v>
      </c>
    </row>
    <row r="3144" spans="3:7" s="172" customFormat="1" ht="15" customHeight="1" x14ac:dyDescent="0.25">
      <c r="C3144" s="178">
        <v>41474</v>
      </c>
      <c r="D3144" s="187">
        <v>0</v>
      </c>
      <c r="E3144" s="187">
        <v>61</v>
      </c>
      <c r="F3144" s="187">
        <v>0</v>
      </c>
      <c r="G3144" s="187">
        <v>89</v>
      </c>
    </row>
    <row r="3145" spans="3:7" s="172" customFormat="1" ht="15" customHeight="1" x14ac:dyDescent="0.25">
      <c r="C3145" s="178">
        <v>41475</v>
      </c>
      <c r="D3145" s="187">
        <v>0</v>
      </c>
      <c r="E3145" s="187">
        <v>62</v>
      </c>
      <c r="F3145" s="187">
        <v>0</v>
      </c>
      <c r="G3145" s="187">
        <v>88</v>
      </c>
    </row>
    <row r="3146" spans="3:7" s="172" customFormat="1" ht="15" customHeight="1" x14ac:dyDescent="0.25">
      <c r="C3146" s="178">
        <v>41476</v>
      </c>
      <c r="D3146" s="187">
        <v>0</v>
      </c>
      <c r="E3146" s="187">
        <v>61</v>
      </c>
      <c r="F3146" s="187">
        <v>0.01</v>
      </c>
      <c r="G3146" s="187">
        <v>74</v>
      </c>
    </row>
    <row r="3147" spans="3:7" s="172" customFormat="1" ht="15" customHeight="1" x14ac:dyDescent="0.25">
      <c r="C3147" s="178">
        <v>41477</v>
      </c>
      <c r="D3147" s="187">
        <v>0</v>
      </c>
      <c r="E3147" s="187">
        <v>68</v>
      </c>
      <c r="F3147" s="187">
        <v>0</v>
      </c>
      <c r="G3147" s="187">
        <v>72</v>
      </c>
    </row>
    <row r="3148" spans="3:7" s="172" customFormat="1" ht="15" customHeight="1" x14ac:dyDescent="0.25">
      <c r="C3148" s="178">
        <v>41478</v>
      </c>
      <c r="D3148" s="187">
        <v>0</v>
      </c>
      <c r="E3148" s="187">
        <v>63</v>
      </c>
      <c r="F3148" s="187">
        <v>1.76</v>
      </c>
      <c r="G3148" s="187">
        <v>75</v>
      </c>
    </row>
    <row r="3149" spans="3:7" s="172" customFormat="1" ht="15" customHeight="1" x14ac:dyDescent="0.25">
      <c r="C3149" s="178">
        <v>41479</v>
      </c>
      <c r="D3149" s="187">
        <v>0</v>
      </c>
      <c r="E3149" s="187">
        <v>63</v>
      </c>
      <c r="F3149" s="187">
        <v>0</v>
      </c>
      <c r="G3149" s="187">
        <v>77</v>
      </c>
    </row>
    <row r="3150" spans="3:7" s="172" customFormat="1" ht="15" customHeight="1" x14ac:dyDescent="0.25">
      <c r="C3150" s="178">
        <v>41480</v>
      </c>
      <c r="D3150" s="187">
        <v>0</v>
      </c>
      <c r="E3150" s="187">
        <v>61</v>
      </c>
      <c r="F3150" s="187">
        <v>0.27</v>
      </c>
      <c r="G3150" s="187">
        <v>63</v>
      </c>
    </row>
    <row r="3151" spans="3:7" s="172" customFormat="1" ht="15" customHeight="1" x14ac:dyDescent="0.25">
      <c r="C3151" s="178">
        <v>41481</v>
      </c>
      <c r="D3151" s="187">
        <v>0</v>
      </c>
      <c r="E3151" s="187">
        <v>62</v>
      </c>
      <c r="F3151" s="187">
        <v>1</v>
      </c>
      <c r="G3151" s="187">
        <v>67</v>
      </c>
    </row>
    <row r="3152" spans="3:7" s="172" customFormat="1" ht="15" customHeight="1" x14ac:dyDescent="0.25">
      <c r="C3152" s="178">
        <v>41482</v>
      </c>
      <c r="D3152" s="187">
        <v>0</v>
      </c>
      <c r="E3152" s="187">
        <v>63</v>
      </c>
      <c r="F3152" s="187">
        <v>0</v>
      </c>
      <c r="G3152" s="187">
        <v>73</v>
      </c>
    </row>
    <row r="3153" spans="3:7" s="172" customFormat="1" ht="15" customHeight="1" x14ac:dyDescent="0.25">
      <c r="C3153" s="178">
        <v>41483</v>
      </c>
      <c r="D3153" s="187">
        <v>0</v>
      </c>
      <c r="E3153" s="187">
        <v>64</v>
      </c>
      <c r="F3153" s="187">
        <v>0.01</v>
      </c>
      <c r="G3153" s="187">
        <v>71</v>
      </c>
    </row>
    <row r="3154" spans="3:7" s="172" customFormat="1" ht="15" customHeight="1" x14ac:dyDescent="0.25">
      <c r="C3154" s="178">
        <v>41484</v>
      </c>
      <c r="D3154" s="187">
        <v>0</v>
      </c>
      <c r="E3154" s="187">
        <v>62</v>
      </c>
      <c r="F3154" s="187">
        <v>0.33</v>
      </c>
      <c r="G3154" s="187">
        <v>74</v>
      </c>
    </row>
    <row r="3155" spans="3:7" s="172" customFormat="1" ht="15" customHeight="1" x14ac:dyDescent="0.25">
      <c r="C3155" s="178">
        <v>41485</v>
      </c>
      <c r="D3155" s="187">
        <v>0</v>
      </c>
      <c r="E3155" s="187">
        <v>62</v>
      </c>
      <c r="F3155" s="187">
        <v>0</v>
      </c>
      <c r="G3155" s="187">
        <v>75</v>
      </c>
    </row>
    <row r="3156" spans="3:7" s="172" customFormat="1" ht="15" customHeight="1" x14ac:dyDescent="0.25">
      <c r="C3156" s="178">
        <v>41486</v>
      </c>
      <c r="D3156" s="187">
        <v>0</v>
      </c>
      <c r="E3156" s="187">
        <v>62</v>
      </c>
      <c r="F3156" s="187">
        <v>0</v>
      </c>
      <c r="G3156" s="187">
        <v>74</v>
      </c>
    </row>
    <row r="3157" spans="3:7" s="172" customFormat="1" ht="15" customHeight="1" x14ac:dyDescent="0.25">
      <c r="C3157" s="178">
        <v>41487</v>
      </c>
      <c r="D3157" s="187">
        <v>0</v>
      </c>
      <c r="E3157" s="187">
        <v>62</v>
      </c>
      <c r="F3157" s="187">
        <v>0</v>
      </c>
      <c r="G3157" s="187">
        <v>74</v>
      </c>
    </row>
    <row r="3158" spans="3:7" s="172" customFormat="1" ht="15" customHeight="1" x14ac:dyDescent="0.25">
      <c r="C3158" s="178">
        <v>41488</v>
      </c>
      <c r="D3158" s="187">
        <v>0</v>
      </c>
      <c r="E3158" s="187">
        <v>61</v>
      </c>
      <c r="F3158" s="187">
        <v>0.13</v>
      </c>
      <c r="G3158" s="187">
        <v>76</v>
      </c>
    </row>
    <row r="3159" spans="3:7" s="172" customFormat="1" ht="15" customHeight="1" x14ac:dyDescent="0.25">
      <c r="C3159" s="178">
        <v>41489</v>
      </c>
      <c r="D3159" s="187">
        <v>0</v>
      </c>
      <c r="E3159" s="187">
        <v>62</v>
      </c>
      <c r="F3159" s="187">
        <v>0</v>
      </c>
      <c r="G3159" s="187">
        <v>74</v>
      </c>
    </row>
    <row r="3160" spans="3:7" s="172" customFormat="1" ht="15" customHeight="1" x14ac:dyDescent="0.25">
      <c r="C3160" s="178">
        <v>41490</v>
      </c>
      <c r="D3160" s="187">
        <v>0</v>
      </c>
      <c r="E3160" s="187">
        <v>61</v>
      </c>
      <c r="F3160" s="187">
        <v>0</v>
      </c>
      <c r="G3160" s="187">
        <v>74</v>
      </c>
    </row>
    <row r="3161" spans="3:7" s="172" customFormat="1" ht="15" customHeight="1" x14ac:dyDescent="0.25">
      <c r="C3161" s="178">
        <v>41491</v>
      </c>
      <c r="D3161" s="187">
        <v>0</v>
      </c>
      <c r="E3161" s="187">
        <v>61</v>
      </c>
      <c r="F3161" s="187">
        <v>0</v>
      </c>
      <c r="G3161" s="187">
        <v>70</v>
      </c>
    </row>
    <row r="3162" spans="3:7" s="172" customFormat="1" ht="15" customHeight="1" x14ac:dyDescent="0.25">
      <c r="C3162" s="178">
        <v>41492</v>
      </c>
      <c r="D3162" s="187">
        <v>0</v>
      </c>
      <c r="E3162" s="187">
        <v>63</v>
      </c>
      <c r="F3162" s="187">
        <v>0</v>
      </c>
      <c r="G3162" s="187">
        <v>67</v>
      </c>
    </row>
    <row r="3163" spans="3:7" s="172" customFormat="1" ht="15" customHeight="1" x14ac:dyDescent="0.25">
      <c r="C3163" s="178">
        <v>41493</v>
      </c>
      <c r="D3163" s="187">
        <v>0</v>
      </c>
      <c r="E3163" s="187">
        <v>65</v>
      </c>
      <c r="F3163" s="187">
        <v>0</v>
      </c>
      <c r="G3163" s="187">
        <v>70</v>
      </c>
    </row>
    <row r="3164" spans="3:7" s="172" customFormat="1" ht="15" customHeight="1" x14ac:dyDescent="0.25">
      <c r="C3164" s="178">
        <v>41494</v>
      </c>
      <c r="D3164" s="187">
        <v>0</v>
      </c>
      <c r="E3164" s="187">
        <v>62</v>
      </c>
      <c r="F3164" s="187">
        <v>7.0000000000000007E-2</v>
      </c>
      <c r="G3164" s="187">
        <v>73</v>
      </c>
    </row>
    <row r="3165" spans="3:7" s="172" customFormat="1" ht="15" customHeight="1" x14ac:dyDescent="0.25">
      <c r="C3165" s="178">
        <v>41495</v>
      </c>
      <c r="D3165" s="187">
        <v>0</v>
      </c>
      <c r="E3165" s="187">
        <v>63</v>
      </c>
      <c r="F3165" s="187">
        <v>1.62</v>
      </c>
      <c r="G3165" s="187">
        <v>74</v>
      </c>
    </row>
    <row r="3166" spans="3:7" s="172" customFormat="1" ht="15" customHeight="1" x14ac:dyDescent="0.25">
      <c r="C3166" s="178">
        <v>41496</v>
      </c>
      <c r="D3166" s="187">
        <v>0</v>
      </c>
      <c r="E3166" s="187">
        <v>64</v>
      </c>
      <c r="F3166" s="187">
        <v>0</v>
      </c>
      <c r="G3166" s="187">
        <v>76</v>
      </c>
    </row>
    <row r="3167" spans="3:7" s="172" customFormat="1" ht="15" customHeight="1" x14ac:dyDescent="0.25">
      <c r="C3167" s="178">
        <v>41497</v>
      </c>
      <c r="D3167" s="187">
        <v>0</v>
      </c>
      <c r="E3167" s="187">
        <v>61</v>
      </c>
      <c r="F3167" s="187">
        <v>0</v>
      </c>
      <c r="G3167" s="187">
        <v>72</v>
      </c>
    </row>
    <row r="3168" spans="3:7" s="172" customFormat="1" ht="15" customHeight="1" x14ac:dyDescent="0.25">
      <c r="C3168" s="178">
        <v>41498</v>
      </c>
      <c r="D3168" s="187">
        <v>0</v>
      </c>
      <c r="E3168" s="187">
        <v>65</v>
      </c>
      <c r="F3168" s="187">
        <v>0</v>
      </c>
      <c r="G3168" s="187">
        <v>75</v>
      </c>
    </row>
    <row r="3169" spans="3:7" s="172" customFormat="1" ht="15" customHeight="1" x14ac:dyDescent="0.25">
      <c r="C3169" s="178">
        <v>41499</v>
      </c>
      <c r="D3169" s="187">
        <v>0</v>
      </c>
      <c r="E3169" s="187">
        <v>66</v>
      </c>
      <c r="F3169" s="187">
        <v>0</v>
      </c>
      <c r="G3169" s="187">
        <v>70</v>
      </c>
    </row>
    <row r="3170" spans="3:7" s="172" customFormat="1" ht="15" customHeight="1" x14ac:dyDescent="0.25">
      <c r="C3170" s="178">
        <v>41500</v>
      </c>
      <c r="D3170" s="187">
        <v>0</v>
      </c>
      <c r="E3170" s="187">
        <v>64</v>
      </c>
      <c r="F3170" s="187">
        <v>0</v>
      </c>
      <c r="G3170" s="187">
        <v>70</v>
      </c>
    </row>
    <row r="3171" spans="3:7" s="172" customFormat="1" ht="15" customHeight="1" x14ac:dyDescent="0.25">
      <c r="C3171" s="178">
        <v>41501</v>
      </c>
      <c r="D3171" s="187">
        <v>0</v>
      </c>
      <c r="E3171" s="187">
        <v>70</v>
      </c>
      <c r="F3171" s="187">
        <v>0</v>
      </c>
      <c r="G3171" s="187">
        <v>69</v>
      </c>
    </row>
    <row r="3172" spans="3:7" s="172" customFormat="1" ht="15" customHeight="1" x14ac:dyDescent="0.25">
      <c r="C3172" s="178">
        <v>41502</v>
      </c>
      <c r="D3172" s="187">
        <v>0</v>
      </c>
      <c r="E3172" s="187">
        <v>66</v>
      </c>
      <c r="F3172" s="187">
        <v>0</v>
      </c>
      <c r="G3172" s="187">
        <v>71</v>
      </c>
    </row>
    <row r="3173" spans="3:7" s="172" customFormat="1" ht="15" customHeight="1" x14ac:dyDescent="0.25">
      <c r="C3173" s="178">
        <v>41503</v>
      </c>
      <c r="D3173" s="187">
        <v>0</v>
      </c>
      <c r="E3173" s="187">
        <v>66</v>
      </c>
      <c r="F3173" s="187">
        <v>0</v>
      </c>
      <c r="G3173" s="187">
        <v>69</v>
      </c>
    </row>
    <row r="3174" spans="3:7" s="172" customFormat="1" ht="15" customHeight="1" x14ac:dyDescent="0.25">
      <c r="C3174" s="178">
        <v>41504</v>
      </c>
      <c r="D3174" s="187">
        <v>0</v>
      </c>
      <c r="E3174" s="187">
        <v>68</v>
      </c>
      <c r="F3174" s="187">
        <v>0</v>
      </c>
      <c r="G3174" s="187">
        <v>71</v>
      </c>
    </row>
    <row r="3175" spans="3:7" s="172" customFormat="1" ht="15" customHeight="1" x14ac:dyDescent="0.25">
      <c r="C3175" s="178">
        <v>41505</v>
      </c>
      <c r="D3175" s="187">
        <v>0</v>
      </c>
      <c r="E3175" s="187">
        <v>67</v>
      </c>
      <c r="F3175" s="187">
        <v>0</v>
      </c>
      <c r="G3175" s="187">
        <v>74</v>
      </c>
    </row>
    <row r="3176" spans="3:7" s="172" customFormat="1" ht="15" customHeight="1" x14ac:dyDescent="0.25">
      <c r="C3176" s="178">
        <v>41506</v>
      </c>
      <c r="D3176" s="187">
        <v>0</v>
      </c>
      <c r="E3176" s="187">
        <v>68</v>
      </c>
      <c r="F3176" s="187">
        <v>0</v>
      </c>
      <c r="G3176" s="187">
        <v>78</v>
      </c>
    </row>
    <row r="3177" spans="3:7" s="172" customFormat="1" ht="15" customHeight="1" x14ac:dyDescent="0.25">
      <c r="C3177" s="178">
        <v>41507</v>
      </c>
      <c r="D3177" s="187">
        <v>0</v>
      </c>
      <c r="E3177" s="187">
        <v>65</v>
      </c>
      <c r="F3177" s="187">
        <v>0</v>
      </c>
      <c r="G3177" s="187">
        <v>78</v>
      </c>
    </row>
    <row r="3178" spans="3:7" s="172" customFormat="1" ht="15" customHeight="1" x14ac:dyDescent="0.25">
      <c r="C3178" s="178">
        <v>41508</v>
      </c>
      <c r="D3178" s="187">
        <v>0</v>
      </c>
      <c r="E3178" s="187">
        <v>64</v>
      </c>
      <c r="F3178" s="187">
        <v>0</v>
      </c>
      <c r="G3178" s="187">
        <v>80</v>
      </c>
    </row>
    <row r="3179" spans="3:7" s="172" customFormat="1" ht="15" customHeight="1" x14ac:dyDescent="0.25">
      <c r="C3179" s="178">
        <v>41509</v>
      </c>
      <c r="D3179" s="187">
        <v>0</v>
      </c>
      <c r="E3179" s="187">
        <v>62</v>
      </c>
      <c r="F3179" s="187">
        <v>0</v>
      </c>
      <c r="G3179" s="187">
        <v>72</v>
      </c>
    </row>
    <row r="3180" spans="3:7" s="172" customFormat="1" ht="15" customHeight="1" x14ac:dyDescent="0.25">
      <c r="C3180" s="178">
        <v>41510</v>
      </c>
      <c r="D3180" s="187">
        <v>0</v>
      </c>
      <c r="E3180" s="187">
        <v>65</v>
      </c>
      <c r="F3180" s="187">
        <v>0</v>
      </c>
      <c r="G3180" s="187">
        <v>66</v>
      </c>
    </row>
    <row r="3181" spans="3:7" s="172" customFormat="1" ht="15" customHeight="1" x14ac:dyDescent="0.25">
      <c r="C3181" s="178">
        <v>41511</v>
      </c>
      <c r="D3181" s="187">
        <v>0</v>
      </c>
      <c r="E3181" s="187">
        <v>68</v>
      </c>
      <c r="F3181" s="187">
        <v>0</v>
      </c>
      <c r="G3181" s="187">
        <v>72</v>
      </c>
    </row>
    <row r="3182" spans="3:7" s="172" customFormat="1" ht="15" customHeight="1" x14ac:dyDescent="0.25">
      <c r="C3182" s="178">
        <v>41512</v>
      </c>
      <c r="D3182" s="187">
        <v>0</v>
      </c>
      <c r="E3182" s="187">
        <v>65</v>
      </c>
      <c r="F3182" s="187">
        <v>0.01</v>
      </c>
      <c r="G3182" s="187">
        <v>76</v>
      </c>
    </row>
    <row r="3183" spans="3:7" s="172" customFormat="1" ht="15" customHeight="1" x14ac:dyDescent="0.25">
      <c r="C3183" s="178">
        <v>41513</v>
      </c>
      <c r="D3183" s="187">
        <v>0</v>
      </c>
      <c r="E3183" s="187">
        <v>64</v>
      </c>
      <c r="F3183" s="187">
        <v>0.01</v>
      </c>
      <c r="G3183" s="187">
        <v>71</v>
      </c>
    </row>
    <row r="3184" spans="3:7" s="172" customFormat="1" ht="15" customHeight="1" x14ac:dyDescent="0.25">
      <c r="C3184" s="178">
        <v>41514</v>
      </c>
      <c r="D3184" s="187">
        <v>0</v>
      </c>
      <c r="E3184" s="187">
        <v>67</v>
      </c>
      <c r="F3184" s="187">
        <v>0</v>
      </c>
      <c r="G3184" s="187">
        <v>67</v>
      </c>
    </row>
    <row r="3185" spans="3:7" s="172" customFormat="1" ht="15" customHeight="1" x14ac:dyDescent="0.25">
      <c r="C3185" s="178">
        <v>41515</v>
      </c>
      <c r="D3185" s="187">
        <v>0</v>
      </c>
      <c r="E3185" s="187">
        <v>68</v>
      </c>
      <c r="F3185" s="187">
        <v>0</v>
      </c>
      <c r="G3185" s="187">
        <v>65</v>
      </c>
    </row>
    <row r="3186" spans="3:7" s="172" customFormat="1" ht="15" customHeight="1" x14ac:dyDescent="0.25">
      <c r="C3186" s="178">
        <v>41516</v>
      </c>
      <c r="D3186" s="187">
        <v>0</v>
      </c>
      <c r="E3186" s="187">
        <v>69</v>
      </c>
      <c r="F3186" s="187">
        <v>0</v>
      </c>
      <c r="G3186" s="187">
        <v>74</v>
      </c>
    </row>
    <row r="3187" spans="3:7" s="172" customFormat="1" ht="15" customHeight="1" x14ac:dyDescent="0.25">
      <c r="C3187" s="178">
        <v>41517</v>
      </c>
      <c r="D3187" s="187">
        <v>0</v>
      </c>
      <c r="E3187" s="187">
        <v>64</v>
      </c>
      <c r="F3187" s="187">
        <v>0</v>
      </c>
      <c r="G3187" s="187">
        <v>76</v>
      </c>
    </row>
    <row r="3188" spans="3:7" s="172" customFormat="1" ht="15" customHeight="1" x14ac:dyDescent="0.25">
      <c r="C3188" s="178">
        <v>41518</v>
      </c>
      <c r="D3188" s="187">
        <v>0</v>
      </c>
      <c r="E3188" s="187">
        <v>66</v>
      </c>
      <c r="F3188" s="187">
        <v>0.38</v>
      </c>
      <c r="G3188" s="187">
        <v>75</v>
      </c>
    </row>
    <row r="3189" spans="3:7" s="172" customFormat="1" ht="15" customHeight="1" x14ac:dyDescent="0.25">
      <c r="C3189" s="178">
        <v>41519</v>
      </c>
      <c r="D3189" s="187">
        <v>0</v>
      </c>
      <c r="E3189" s="187">
        <v>69</v>
      </c>
      <c r="F3189" s="187">
        <v>0.38</v>
      </c>
      <c r="G3189" s="187">
        <v>75</v>
      </c>
    </row>
    <row r="3190" spans="3:7" s="172" customFormat="1" ht="15" customHeight="1" x14ac:dyDescent="0.25">
      <c r="C3190" s="178">
        <v>41520</v>
      </c>
      <c r="D3190" s="187">
        <v>0</v>
      </c>
      <c r="E3190" s="187">
        <v>67</v>
      </c>
      <c r="F3190" s="187">
        <v>0</v>
      </c>
      <c r="G3190" s="187">
        <v>75</v>
      </c>
    </row>
    <row r="3191" spans="3:7" s="172" customFormat="1" ht="15" customHeight="1" x14ac:dyDescent="0.25">
      <c r="C3191" s="178">
        <v>41521</v>
      </c>
      <c r="D3191" s="187">
        <v>0</v>
      </c>
      <c r="E3191" s="187">
        <v>68</v>
      </c>
      <c r="F3191" s="187">
        <v>0</v>
      </c>
      <c r="G3191" s="187">
        <v>73</v>
      </c>
    </row>
    <row r="3192" spans="3:7" s="172" customFormat="1" ht="15" customHeight="1" x14ac:dyDescent="0.25">
      <c r="C3192" s="178">
        <v>41522</v>
      </c>
      <c r="D3192" s="187">
        <v>0</v>
      </c>
      <c r="E3192" s="187">
        <v>66</v>
      </c>
      <c r="F3192" s="187">
        <v>0.09</v>
      </c>
      <c r="G3192" s="187">
        <v>64</v>
      </c>
    </row>
    <row r="3193" spans="3:7" s="172" customFormat="1" ht="15" customHeight="1" x14ac:dyDescent="0.25">
      <c r="C3193" s="178">
        <v>41523</v>
      </c>
      <c r="D3193" s="187">
        <v>0</v>
      </c>
      <c r="E3193" s="187">
        <v>71</v>
      </c>
      <c r="F3193" s="187">
        <v>0</v>
      </c>
      <c r="G3193" s="187">
        <v>62</v>
      </c>
    </row>
    <row r="3194" spans="3:7" s="172" customFormat="1" ht="15" customHeight="1" x14ac:dyDescent="0.25">
      <c r="C3194" s="178">
        <v>41524</v>
      </c>
      <c r="D3194" s="187">
        <v>0</v>
      </c>
      <c r="E3194" s="187">
        <v>73</v>
      </c>
      <c r="F3194" s="187">
        <v>0</v>
      </c>
      <c r="G3194" s="187">
        <v>68</v>
      </c>
    </row>
    <row r="3195" spans="3:7" s="172" customFormat="1" ht="15" customHeight="1" x14ac:dyDescent="0.25">
      <c r="C3195" s="178">
        <v>41525</v>
      </c>
      <c r="D3195" s="187">
        <v>0</v>
      </c>
      <c r="E3195" s="187">
        <v>65</v>
      </c>
      <c r="F3195" s="187">
        <v>0</v>
      </c>
      <c r="G3195" s="187">
        <v>67</v>
      </c>
    </row>
    <row r="3196" spans="3:7" s="172" customFormat="1" ht="15" customHeight="1" x14ac:dyDescent="0.25">
      <c r="C3196" s="178">
        <v>41526</v>
      </c>
      <c r="D3196" s="187">
        <v>0</v>
      </c>
      <c r="E3196" s="187">
        <v>66</v>
      </c>
      <c r="F3196" s="187">
        <v>0</v>
      </c>
      <c r="G3196" s="187">
        <v>62</v>
      </c>
    </row>
    <row r="3197" spans="3:7" s="172" customFormat="1" ht="15" customHeight="1" x14ac:dyDescent="0.25">
      <c r="C3197" s="178">
        <v>41527</v>
      </c>
      <c r="D3197" s="187">
        <v>0</v>
      </c>
      <c r="E3197" s="187">
        <v>66</v>
      </c>
      <c r="F3197" s="187">
        <v>0.03</v>
      </c>
      <c r="G3197" s="187">
        <v>68</v>
      </c>
    </row>
    <row r="3198" spans="3:7" s="172" customFormat="1" ht="15" customHeight="1" x14ac:dyDescent="0.25">
      <c r="C3198" s="178">
        <v>41528</v>
      </c>
      <c r="D3198" s="187">
        <v>0</v>
      </c>
      <c r="E3198" s="187">
        <v>68</v>
      </c>
      <c r="F3198" s="187">
        <v>0</v>
      </c>
      <c r="G3198" s="187">
        <v>83</v>
      </c>
    </row>
    <row r="3199" spans="3:7" s="172" customFormat="1" ht="15" customHeight="1" x14ac:dyDescent="0.25">
      <c r="C3199" s="178">
        <v>41529</v>
      </c>
      <c r="D3199" s="187">
        <v>0</v>
      </c>
      <c r="E3199" s="187">
        <v>65</v>
      </c>
      <c r="F3199" s="187">
        <v>0.56999999999999995</v>
      </c>
      <c r="G3199" s="187">
        <v>78</v>
      </c>
    </row>
    <row r="3200" spans="3:7" s="172" customFormat="1" ht="15" customHeight="1" x14ac:dyDescent="0.25">
      <c r="C3200" s="178">
        <v>41530</v>
      </c>
      <c r="D3200" s="187">
        <v>0</v>
      </c>
      <c r="E3200" s="187">
        <v>62</v>
      </c>
      <c r="F3200" s="187">
        <v>0.39</v>
      </c>
      <c r="G3200" s="187">
        <v>69</v>
      </c>
    </row>
    <row r="3201" spans="3:7" s="172" customFormat="1" ht="15" customHeight="1" x14ac:dyDescent="0.25">
      <c r="C3201" s="178">
        <v>41531</v>
      </c>
      <c r="D3201" s="187">
        <v>0</v>
      </c>
      <c r="E3201" s="187">
        <v>62</v>
      </c>
      <c r="F3201" s="187">
        <v>0</v>
      </c>
      <c r="G3201" s="187">
        <v>63</v>
      </c>
    </row>
    <row r="3202" spans="3:7" s="172" customFormat="1" ht="15" customHeight="1" x14ac:dyDescent="0.25">
      <c r="C3202" s="178">
        <v>41532</v>
      </c>
      <c r="D3202" s="187">
        <v>0</v>
      </c>
      <c r="E3202" s="187">
        <v>66</v>
      </c>
      <c r="F3202" s="187">
        <v>0</v>
      </c>
      <c r="G3202" s="187">
        <v>64</v>
      </c>
    </row>
    <row r="3203" spans="3:7" s="172" customFormat="1" ht="15" customHeight="1" x14ac:dyDescent="0.25">
      <c r="C3203" s="178">
        <v>41533</v>
      </c>
      <c r="D3203" s="187">
        <v>0</v>
      </c>
      <c r="E3203" s="187">
        <v>65</v>
      </c>
      <c r="F3203" s="187">
        <v>0</v>
      </c>
      <c r="G3203" s="187">
        <v>60</v>
      </c>
    </row>
    <row r="3204" spans="3:7" s="172" customFormat="1" ht="15" customHeight="1" x14ac:dyDescent="0.25">
      <c r="C3204" s="178">
        <v>41534</v>
      </c>
      <c r="D3204" s="187">
        <v>0</v>
      </c>
      <c r="E3204" s="187">
        <v>63</v>
      </c>
      <c r="F3204" s="187">
        <v>0</v>
      </c>
      <c r="G3204" s="187">
        <v>52</v>
      </c>
    </row>
    <row r="3205" spans="3:7" s="172" customFormat="1" ht="15" customHeight="1" x14ac:dyDescent="0.25">
      <c r="C3205" s="178">
        <v>41535</v>
      </c>
      <c r="D3205" s="187">
        <v>0</v>
      </c>
      <c r="E3205" s="187">
        <v>66</v>
      </c>
      <c r="F3205" s="187">
        <v>0</v>
      </c>
      <c r="G3205" s="187">
        <v>63</v>
      </c>
    </row>
    <row r="3206" spans="3:7" s="172" customFormat="1" ht="15" customHeight="1" x14ac:dyDescent="0.25">
      <c r="C3206" s="178">
        <v>41536</v>
      </c>
      <c r="D3206" s="187">
        <v>0</v>
      </c>
      <c r="E3206" s="187">
        <v>67</v>
      </c>
      <c r="F3206" s="187">
        <v>0</v>
      </c>
      <c r="G3206" s="187">
        <v>63</v>
      </c>
    </row>
    <row r="3207" spans="3:7" s="172" customFormat="1" ht="15" customHeight="1" x14ac:dyDescent="0.25">
      <c r="C3207" s="178">
        <v>41537</v>
      </c>
      <c r="D3207" s="187">
        <v>0</v>
      </c>
      <c r="E3207" s="187">
        <v>65</v>
      </c>
      <c r="F3207" s="187">
        <v>0</v>
      </c>
      <c r="G3207" s="187">
        <v>63</v>
      </c>
    </row>
    <row r="3208" spans="3:7" s="172" customFormat="1" ht="15" customHeight="1" x14ac:dyDescent="0.25">
      <c r="C3208" s="178">
        <v>41538</v>
      </c>
      <c r="D3208" s="187">
        <v>0.23</v>
      </c>
      <c r="E3208" s="187">
        <v>63</v>
      </c>
      <c r="F3208" s="187">
        <v>0</v>
      </c>
      <c r="G3208" s="187">
        <v>67</v>
      </c>
    </row>
    <row r="3209" spans="3:7" s="172" customFormat="1" ht="15" customHeight="1" x14ac:dyDescent="0.25">
      <c r="C3209" s="178">
        <v>41539</v>
      </c>
      <c r="D3209" s="187">
        <v>0</v>
      </c>
      <c r="E3209" s="187">
        <v>63</v>
      </c>
      <c r="F3209" s="187">
        <v>0.37</v>
      </c>
      <c r="G3209" s="187">
        <v>64</v>
      </c>
    </row>
    <row r="3210" spans="3:7" s="172" customFormat="1" ht="15" customHeight="1" x14ac:dyDescent="0.25">
      <c r="C3210" s="178">
        <v>41540</v>
      </c>
      <c r="D3210" s="187">
        <v>0</v>
      </c>
      <c r="E3210" s="187">
        <v>68</v>
      </c>
      <c r="F3210" s="187">
        <v>0</v>
      </c>
      <c r="G3210" s="187">
        <v>58</v>
      </c>
    </row>
    <row r="3211" spans="3:7" s="172" customFormat="1" ht="15" customHeight="1" x14ac:dyDescent="0.25">
      <c r="C3211" s="178">
        <v>41541</v>
      </c>
      <c r="D3211" s="187">
        <v>0</v>
      </c>
      <c r="E3211" s="187">
        <v>65</v>
      </c>
      <c r="F3211" s="187">
        <v>0</v>
      </c>
      <c r="G3211" s="187">
        <v>58</v>
      </c>
    </row>
    <row r="3212" spans="3:7" s="172" customFormat="1" ht="15" customHeight="1" x14ac:dyDescent="0.25">
      <c r="C3212" s="178">
        <v>41542</v>
      </c>
      <c r="D3212" s="187">
        <v>0</v>
      </c>
      <c r="E3212" s="187">
        <v>62</v>
      </c>
      <c r="F3212" s="187">
        <v>0</v>
      </c>
      <c r="G3212" s="187">
        <v>58</v>
      </c>
    </row>
    <row r="3213" spans="3:7" s="172" customFormat="1" ht="15" customHeight="1" x14ac:dyDescent="0.25">
      <c r="C3213" s="178">
        <v>41543</v>
      </c>
      <c r="D3213" s="187">
        <v>0</v>
      </c>
      <c r="E3213" s="187">
        <v>62</v>
      </c>
      <c r="F3213" s="187">
        <v>0</v>
      </c>
      <c r="G3213" s="187">
        <v>59</v>
      </c>
    </row>
    <row r="3214" spans="3:7" s="172" customFormat="1" ht="15" customHeight="1" x14ac:dyDescent="0.25">
      <c r="C3214" s="178">
        <v>41544</v>
      </c>
      <c r="D3214" s="187">
        <v>0</v>
      </c>
      <c r="E3214" s="187">
        <v>66</v>
      </c>
      <c r="F3214" s="187">
        <v>0</v>
      </c>
      <c r="G3214" s="187">
        <v>62</v>
      </c>
    </row>
    <row r="3215" spans="3:7" s="172" customFormat="1" ht="15" customHeight="1" x14ac:dyDescent="0.25">
      <c r="C3215" s="178">
        <v>41545</v>
      </c>
      <c r="D3215" s="187">
        <v>0</v>
      </c>
      <c r="E3215" s="187">
        <v>66</v>
      </c>
      <c r="F3215" s="187">
        <v>0</v>
      </c>
      <c r="G3215" s="187">
        <v>62</v>
      </c>
    </row>
    <row r="3216" spans="3:7" s="172" customFormat="1" ht="15" customHeight="1" x14ac:dyDescent="0.25">
      <c r="C3216" s="178">
        <v>41546</v>
      </c>
      <c r="D3216" s="187">
        <v>0</v>
      </c>
      <c r="E3216" s="187">
        <v>66</v>
      </c>
      <c r="F3216" s="187">
        <v>0</v>
      </c>
      <c r="G3216" s="187">
        <v>57</v>
      </c>
    </row>
    <row r="3217" spans="3:7" s="172" customFormat="1" ht="15" customHeight="1" x14ac:dyDescent="0.25">
      <c r="C3217" s="178">
        <v>41547</v>
      </c>
      <c r="D3217" s="187">
        <v>0</v>
      </c>
      <c r="E3217" s="187">
        <v>66</v>
      </c>
      <c r="F3217" s="187">
        <v>0</v>
      </c>
      <c r="G3217" s="187">
        <v>58</v>
      </c>
    </row>
    <row r="3218" spans="3:7" s="172" customFormat="1" ht="15" customHeight="1" x14ac:dyDescent="0.25">
      <c r="C3218" s="178">
        <v>41548</v>
      </c>
      <c r="D3218" s="187">
        <v>0</v>
      </c>
      <c r="E3218" s="187">
        <v>63</v>
      </c>
      <c r="F3218" s="187">
        <v>0</v>
      </c>
      <c r="G3218" s="187">
        <v>64</v>
      </c>
    </row>
    <row r="3219" spans="3:7" s="172" customFormat="1" ht="15" customHeight="1" x14ac:dyDescent="0.25">
      <c r="C3219" s="178">
        <v>41549</v>
      </c>
      <c r="D3219" s="187">
        <v>0</v>
      </c>
      <c r="E3219" s="187">
        <v>62</v>
      </c>
      <c r="F3219" s="187">
        <v>0</v>
      </c>
      <c r="G3219" s="187">
        <v>72</v>
      </c>
    </row>
    <row r="3220" spans="3:7" s="172" customFormat="1" ht="15" customHeight="1" x14ac:dyDescent="0.25">
      <c r="C3220" s="178">
        <v>41550</v>
      </c>
      <c r="D3220" s="187">
        <v>0</v>
      </c>
      <c r="E3220" s="187">
        <v>62</v>
      </c>
      <c r="F3220" s="187">
        <v>0</v>
      </c>
      <c r="G3220" s="187">
        <v>70</v>
      </c>
    </row>
    <row r="3221" spans="3:7" s="172" customFormat="1" ht="15" customHeight="1" x14ac:dyDescent="0.25">
      <c r="C3221" s="178">
        <v>41551</v>
      </c>
      <c r="D3221" s="187">
        <v>0</v>
      </c>
      <c r="E3221" s="187">
        <v>69</v>
      </c>
      <c r="F3221" s="187">
        <v>0.03</v>
      </c>
      <c r="G3221" s="187">
        <v>63</v>
      </c>
    </row>
    <row r="3222" spans="3:7" s="172" customFormat="1" ht="15" customHeight="1" x14ac:dyDescent="0.25">
      <c r="C3222" s="178">
        <v>41552</v>
      </c>
      <c r="D3222" s="187">
        <v>0</v>
      </c>
      <c r="E3222" s="187">
        <v>69</v>
      </c>
      <c r="F3222" s="187">
        <v>0</v>
      </c>
      <c r="G3222" s="187">
        <v>64</v>
      </c>
    </row>
    <row r="3223" spans="3:7" s="172" customFormat="1" ht="15" customHeight="1" x14ac:dyDescent="0.25">
      <c r="C3223" s="178">
        <v>41553</v>
      </c>
      <c r="D3223" s="187">
        <v>0.01</v>
      </c>
      <c r="E3223" s="187">
        <v>70</v>
      </c>
      <c r="F3223" s="187">
        <v>0.31</v>
      </c>
      <c r="G3223" s="187">
        <v>59</v>
      </c>
    </row>
    <row r="3224" spans="3:7" s="172" customFormat="1" ht="15" customHeight="1" x14ac:dyDescent="0.25">
      <c r="C3224" s="178">
        <v>41554</v>
      </c>
      <c r="D3224" s="187">
        <v>0</v>
      </c>
      <c r="E3224" s="187">
        <v>68</v>
      </c>
      <c r="F3224" s="187">
        <v>0.11</v>
      </c>
      <c r="G3224" s="187">
        <v>69</v>
      </c>
    </row>
    <row r="3225" spans="3:7" s="172" customFormat="1" ht="15" customHeight="1" x14ac:dyDescent="0.25">
      <c r="C3225" s="178">
        <v>41555</v>
      </c>
      <c r="D3225" s="187">
        <v>0</v>
      </c>
      <c r="E3225" s="187">
        <v>62</v>
      </c>
      <c r="F3225" s="187">
        <v>0</v>
      </c>
      <c r="G3225" s="187">
        <v>60</v>
      </c>
    </row>
    <row r="3226" spans="3:7" s="172" customFormat="1" ht="15" customHeight="1" x14ac:dyDescent="0.25">
      <c r="C3226" s="178">
        <v>41556</v>
      </c>
      <c r="D3226" s="187">
        <v>0</v>
      </c>
      <c r="E3226" s="187">
        <v>60</v>
      </c>
      <c r="F3226" s="187">
        <v>0</v>
      </c>
      <c r="G3226" s="187">
        <v>55</v>
      </c>
    </row>
    <row r="3227" spans="3:7" s="172" customFormat="1" ht="15" customHeight="1" x14ac:dyDescent="0.25">
      <c r="C3227" s="178">
        <v>41557</v>
      </c>
      <c r="D3227" s="187">
        <v>0</v>
      </c>
      <c r="E3227" s="187">
        <v>62</v>
      </c>
      <c r="F3227" s="187">
        <v>0</v>
      </c>
      <c r="G3227" s="187">
        <v>55</v>
      </c>
    </row>
    <row r="3228" spans="3:7" s="172" customFormat="1" ht="15" customHeight="1" x14ac:dyDescent="0.25">
      <c r="C3228" s="178">
        <v>41558</v>
      </c>
      <c r="D3228" s="187">
        <v>0</v>
      </c>
      <c r="E3228" s="187">
        <v>57</v>
      </c>
      <c r="F3228" s="187">
        <v>0</v>
      </c>
      <c r="G3228" s="187">
        <v>59</v>
      </c>
    </row>
    <row r="3229" spans="3:7" s="172" customFormat="1" ht="15" customHeight="1" x14ac:dyDescent="0.25">
      <c r="C3229" s="178">
        <v>41559</v>
      </c>
      <c r="D3229" s="187">
        <v>0</v>
      </c>
      <c r="E3229" s="187">
        <v>56</v>
      </c>
      <c r="F3229" s="187">
        <v>0</v>
      </c>
      <c r="G3229" s="187">
        <v>57</v>
      </c>
    </row>
    <row r="3230" spans="3:7" s="172" customFormat="1" ht="15" customHeight="1" x14ac:dyDescent="0.25">
      <c r="C3230" s="178">
        <v>41560</v>
      </c>
      <c r="D3230" s="187">
        <v>0</v>
      </c>
      <c r="E3230" s="187">
        <v>62</v>
      </c>
      <c r="F3230" s="187">
        <v>0</v>
      </c>
      <c r="G3230" s="187">
        <v>55</v>
      </c>
    </row>
    <row r="3231" spans="3:7" s="172" customFormat="1" ht="15" customHeight="1" x14ac:dyDescent="0.25">
      <c r="C3231" s="178">
        <v>41561</v>
      </c>
      <c r="D3231" s="187">
        <v>0</v>
      </c>
      <c r="E3231" s="187">
        <v>64</v>
      </c>
      <c r="F3231" s="187">
        <v>0</v>
      </c>
      <c r="G3231" s="187">
        <v>53</v>
      </c>
    </row>
    <row r="3232" spans="3:7" s="172" customFormat="1" ht="15" customHeight="1" x14ac:dyDescent="0.25">
      <c r="C3232" s="178">
        <v>41562</v>
      </c>
      <c r="D3232" s="187">
        <v>0</v>
      </c>
      <c r="E3232" s="187">
        <v>67</v>
      </c>
      <c r="F3232" s="187">
        <v>0</v>
      </c>
      <c r="G3232" s="187">
        <v>58</v>
      </c>
    </row>
    <row r="3233" spans="3:7" s="172" customFormat="1" ht="15" customHeight="1" x14ac:dyDescent="0.25">
      <c r="C3233" s="178">
        <v>41563</v>
      </c>
      <c r="D3233" s="187">
        <v>0</v>
      </c>
      <c r="E3233" s="187">
        <v>67</v>
      </c>
      <c r="F3233" s="187">
        <v>0</v>
      </c>
      <c r="G3233" s="187">
        <v>57</v>
      </c>
    </row>
    <row r="3234" spans="3:7" s="172" customFormat="1" ht="15" customHeight="1" x14ac:dyDescent="0.25">
      <c r="C3234" s="178">
        <v>41564</v>
      </c>
      <c r="D3234" s="187">
        <v>0</v>
      </c>
      <c r="E3234" s="187">
        <v>68</v>
      </c>
      <c r="F3234" s="187">
        <v>0.03</v>
      </c>
      <c r="G3234" s="187">
        <v>64</v>
      </c>
    </row>
    <row r="3235" spans="3:7" s="172" customFormat="1" ht="15" customHeight="1" x14ac:dyDescent="0.25">
      <c r="C3235" s="178">
        <v>41565</v>
      </c>
      <c r="D3235" s="187">
        <v>0</v>
      </c>
      <c r="E3235" s="187">
        <v>60</v>
      </c>
      <c r="F3235" s="187">
        <v>0.02</v>
      </c>
      <c r="G3235" s="187">
        <v>63</v>
      </c>
    </row>
    <row r="3236" spans="3:7" s="172" customFormat="1" ht="15" customHeight="1" x14ac:dyDescent="0.25">
      <c r="C3236" s="178">
        <v>41566</v>
      </c>
      <c r="D3236" s="187">
        <v>0</v>
      </c>
      <c r="E3236" s="187">
        <v>62</v>
      </c>
      <c r="F3236" s="187">
        <v>0</v>
      </c>
      <c r="G3236" s="187">
        <v>59</v>
      </c>
    </row>
    <row r="3237" spans="3:7" s="172" customFormat="1" ht="15" customHeight="1" x14ac:dyDescent="0.25">
      <c r="C3237" s="178">
        <v>41567</v>
      </c>
      <c r="D3237" s="187">
        <v>0</v>
      </c>
      <c r="E3237" s="187">
        <v>57</v>
      </c>
      <c r="F3237" s="187">
        <v>0</v>
      </c>
      <c r="G3237" s="187">
        <v>57</v>
      </c>
    </row>
    <row r="3238" spans="3:7" s="172" customFormat="1" ht="15" customHeight="1" x14ac:dyDescent="0.25">
      <c r="C3238" s="178">
        <v>41568</v>
      </c>
      <c r="D3238" s="187">
        <v>0</v>
      </c>
      <c r="E3238" s="187">
        <v>55</v>
      </c>
      <c r="F3238" s="187">
        <v>0</v>
      </c>
      <c r="G3238" s="187">
        <v>57</v>
      </c>
    </row>
    <row r="3239" spans="3:7" s="172" customFormat="1" ht="15" customHeight="1" x14ac:dyDescent="0.25">
      <c r="C3239" s="178">
        <v>41569</v>
      </c>
      <c r="D3239" s="187">
        <v>0</v>
      </c>
      <c r="E3239" s="187">
        <v>56</v>
      </c>
      <c r="F3239" s="187">
        <v>0</v>
      </c>
      <c r="G3239" s="187">
        <v>60</v>
      </c>
    </row>
    <row r="3240" spans="3:7" s="172" customFormat="1" ht="15" customHeight="1" x14ac:dyDescent="0.25">
      <c r="C3240" s="178">
        <v>41570</v>
      </c>
      <c r="D3240" s="187">
        <v>0</v>
      </c>
      <c r="E3240" s="187">
        <v>55</v>
      </c>
      <c r="F3240" s="187">
        <v>0</v>
      </c>
      <c r="G3240" s="187">
        <v>50</v>
      </c>
    </row>
    <row r="3241" spans="3:7" s="172" customFormat="1" ht="15" customHeight="1" x14ac:dyDescent="0.25">
      <c r="C3241" s="178">
        <v>41571</v>
      </c>
      <c r="D3241" s="187">
        <v>0</v>
      </c>
      <c r="E3241" s="187">
        <v>57</v>
      </c>
      <c r="F3241" s="187">
        <v>0</v>
      </c>
      <c r="G3241" s="187">
        <v>50</v>
      </c>
    </row>
    <row r="3242" spans="3:7" s="172" customFormat="1" ht="15" customHeight="1" x14ac:dyDescent="0.25">
      <c r="C3242" s="178">
        <v>41572</v>
      </c>
      <c r="D3242" s="187">
        <v>0</v>
      </c>
      <c r="E3242" s="187">
        <v>59</v>
      </c>
      <c r="F3242" s="187">
        <v>0</v>
      </c>
      <c r="G3242" s="187">
        <v>46</v>
      </c>
    </row>
    <row r="3243" spans="3:7" s="172" customFormat="1" ht="15" customHeight="1" x14ac:dyDescent="0.25">
      <c r="C3243" s="178">
        <v>41573</v>
      </c>
      <c r="D3243" s="187">
        <v>0</v>
      </c>
      <c r="E3243" s="187">
        <v>60</v>
      </c>
      <c r="F3243" s="187">
        <v>0</v>
      </c>
      <c r="G3243" s="187">
        <v>47</v>
      </c>
    </row>
    <row r="3244" spans="3:7" s="172" customFormat="1" ht="15" customHeight="1" x14ac:dyDescent="0.25">
      <c r="C3244" s="178">
        <v>41574</v>
      </c>
      <c r="D3244" s="187">
        <v>0</v>
      </c>
      <c r="E3244" s="187">
        <v>55</v>
      </c>
      <c r="F3244" s="187">
        <v>0.03</v>
      </c>
      <c r="G3244" s="187">
        <v>51</v>
      </c>
    </row>
    <row r="3245" spans="3:7" s="172" customFormat="1" ht="15" customHeight="1" x14ac:dyDescent="0.25">
      <c r="C3245" s="178">
        <v>41575</v>
      </c>
      <c r="D3245" s="187">
        <v>0</v>
      </c>
      <c r="E3245" s="187">
        <v>57</v>
      </c>
      <c r="F3245" s="187">
        <v>0</v>
      </c>
      <c r="G3245" s="187">
        <v>50</v>
      </c>
    </row>
    <row r="3246" spans="3:7" s="172" customFormat="1" ht="15" customHeight="1" x14ac:dyDescent="0.25">
      <c r="C3246" s="178">
        <v>41576</v>
      </c>
      <c r="D3246" s="187">
        <v>0</v>
      </c>
      <c r="E3246" s="187">
        <v>58</v>
      </c>
      <c r="F3246" s="187">
        <v>0</v>
      </c>
      <c r="G3246" s="187">
        <v>46</v>
      </c>
    </row>
    <row r="3247" spans="3:7" s="172" customFormat="1" ht="15" customHeight="1" x14ac:dyDescent="0.25">
      <c r="C3247" s="178">
        <v>41577</v>
      </c>
      <c r="D3247" s="187">
        <v>0</v>
      </c>
      <c r="E3247" s="187">
        <v>57</v>
      </c>
      <c r="F3247" s="187">
        <v>0.05</v>
      </c>
      <c r="G3247" s="187">
        <v>46</v>
      </c>
    </row>
    <row r="3248" spans="3:7" s="172" customFormat="1" ht="15" customHeight="1" x14ac:dyDescent="0.25">
      <c r="C3248" s="178">
        <v>41578</v>
      </c>
      <c r="D3248" s="187">
        <v>0</v>
      </c>
      <c r="E3248" s="187">
        <v>59</v>
      </c>
      <c r="F3248" s="187">
        <v>0.03</v>
      </c>
      <c r="G3248" s="187">
        <v>52</v>
      </c>
    </row>
    <row r="3249" spans="3:7" s="172" customFormat="1" ht="15" customHeight="1" x14ac:dyDescent="0.25">
      <c r="C3249" s="178">
        <v>41579</v>
      </c>
      <c r="D3249" s="187">
        <v>0</v>
      </c>
      <c r="E3249" s="187">
        <v>63</v>
      </c>
      <c r="F3249" s="187">
        <v>0.03</v>
      </c>
      <c r="G3249" s="187">
        <v>66</v>
      </c>
    </row>
    <row r="3250" spans="3:7" s="172" customFormat="1" ht="15" customHeight="1" x14ac:dyDescent="0.25">
      <c r="C3250" s="178">
        <v>41580</v>
      </c>
      <c r="D3250" s="187">
        <v>0</v>
      </c>
      <c r="E3250" s="187">
        <v>57</v>
      </c>
      <c r="F3250" s="187">
        <v>0</v>
      </c>
      <c r="G3250" s="187">
        <v>58</v>
      </c>
    </row>
    <row r="3251" spans="3:7" s="172" customFormat="1" ht="15" customHeight="1" x14ac:dyDescent="0.25">
      <c r="C3251" s="178">
        <v>41581</v>
      </c>
      <c r="D3251" s="187">
        <v>0</v>
      </c>
      <c r="E3251" s="187">
        <v>55</v>
      </c>
      <c r="F3251" s="187">
        <v>0.03</v>
      </c>
      <c r="G3251" s="187">
        <v>44</v>
      </c>
    </row>
    <row r="3252" spans="3:7" s="172" customFormat="1" ht="15" customHeight="1" x14ac:dyDescent="0.25">
      <c r="C3252" s="178">
        <v>41582</v>
      </c>
      <c r="D3252" s="187">
        <v>0</v>
      </c>
      <c r="E3252" s="187">
        <v>56</v>
      </c>
      <c r="F3252" s="187">
        <v>0</v>
      </c>
      <c r="G3252" s="187">
        <v>37</v>
      </c>
    </row>
    <row r="3253" spans="3:7" s="172" customFormat="1" ht="15" customHeight="1" x14ac:dyDescent="0.25">
      <c r="C3253" s="178">
        <v>41583</v>
      </c>
      <c r="D3253" s="187">
        <v>0</v>
      </c>
      <c r="E3253" s="187">
        <v>61</v>
      </c>
      <c r="F3253" s="187">
        <v>0</v>
      </c>
      <c r="G3253" s="187">
        <v>40</v>
      </c>
    </row>
    <row r="3254" spans="3:7" s="172" customFormat="1" ht="15" customHeight="1" x14ac:dyDescent="0.25">
      <c r="C3254" s="178">
        <v>41584</v>
      </c>
      <c r="D3254" s="187">
        <v>0</v>
      </c>
      <c r="E3254" s="187">
        <v>61</v>
      </c>
      <c r="F3254" s="187">
        <v>0</v>
      </c>
      <c r="G3254" s="187">
        <v>52</v>
      </c>
    </row>
    <row r="3255" spans="3:7" s="172" customFormat="1" ht="15" customHeight="1" x14ac:dyDescent="0.25">
      <c r="C3255" s="178">
        <v>41585</v>
      </c>
      <c r="D3255" s="187">
        <v>0</v>
      </c>
      <c r="E3255" s="187">
        <v>64</v>
      </c>
      <c r="F3255" s="187">
        <v>0.22</v>
      </c>
      <c r="G3255" s="187">
        <v>56</v>
      </c>
    </row>
    <row r="3256" spans="3:7" s="172" customFormat="1" ht="15" customHeight="1" x14ac:dyDescent="0.25">
      <c r="C3256" s="178">
        <v>41586</v>
      </c>
      <c r="D3256" s="187">
        <v>0</v>
      </c>
      <c r="E3256" s="187">
        <v>60</v>
      </c>
      <c r="F3256" s="187">
        <v>0</v>
      </c>
      <c r="G3256" s="187">
        <v>44</v>
      </c>
    </row>
    <row r="3257" spans="3:7" s="172" customFormat="1" ht="15" customHeight="1" x14ac:dyDescent="0.25">
      <c r="C3257" s="178">
        <v>41587</v>
      </c>
      <c r="D3257" s="187">
        <v>0</v>
      </c>
      <c r="E3257" s="187">
        <v>57</v>
      </c>
      <c r="F3257" s="187">
        <v>0</v>
      </c>
      <c r="G3257" s="187">
        <v>41</v>
      </c>
    </row>
    <row r="3258" spans="3:7" s="172" customFormat="1" ht="15" customHeight="1" x14ac:dyDescent="0.25">
      <c r="C3258" s="178">
        <v>41588</v>
      </c>
      <c r="D3258" s="187">
        <v>0</v>
      </c>
      <c r="E3258" s="187">
        <v>58</v>
      </c>
      <c r="F3258" s="187">
        <v>0.03</v>
      </c>
      <c r="G3258" s="187">
        <v>50</v>
      </c>
    </row>
    <row r="3259" spans="3:7" s="172" customFormat="1" ht="15" customHeight="1" x14ac:dyDescent="0.25">
      <c r="C3259" s="178">
        <v>41589</v>
      </c>
      <c r="D3259" s="187">
        <v>0</v>
      </c>
      <c r="E3259" s="187">
        <v>58</v>
      </c>
      <c r="F3259" s="187">
        <v>0</v>
      </c>
      <c r="G3259" s="187">
        <v>47</v>
      </c>
    </row>
    <row r="3260" spans="3:7" s="172" customFormat="1" ht="15" customHeight="1" x14ac:dyDescent="0.25">
      <c r="C3260" s="178">
        <v>41590</v>
      </c>
      <c r="D3260" s="187">
        <v>0</v>
      </c>
      <c r="E3260" s="187">
        <v>64</v>
      </c>
      <c r="F3260" s="187">
        <v>0.08</v>
      </c>
      <c r="G3260" s="187">
        <v>40</v>
      </c>
    </row>
    <row r="3261" spans="3:7" s="172" customFormat="1" ht="15" customHeight="1" x14ac:dyDescent="0.25">
      <c r="C3261" s="178">
        <v>41591</v>
      </c>
      <c r="D3261" s="187">
        <v>0</v>
      </c>
      <c r="E3261" s="187">
        <v>60</v>
      </c>
      <c r="F3261" s="187">
        <v>0</v>
      </c>
      <c r="G3261" s="187">
        <v>32</v>
      </c>
    </row>
    <row r="3262" spans="3:7" s="172" customFormat="1" ht="15" customHeight="1" x14ac:dyDescent="0.25">
      <c r="C3262" s="178">
        <v>41592</v>
      </c>
      <c r="D3262" s="187">
        <v>0</v>
      </c>
      <c r="E3262" s="187">
        <v>56</v>
      </c>
      <c r="F3262" s="187">
        <v>0</v>
      </c>
      <c r="G3262" s="187">
        <v>41</v>
      </c>
    </row>
    <row r="3263" spans="3:7" s="172" customFormat="1" ht="15" customHeight="1" x14ac:dyDescent="0.25">
      <c r="C3263" s="178">
        <v>41593</v>
      </c>
      <c r="D3263" s="187">
        <v>0</v>
      </c>
      <c r="E3263" s="187">
        <v>58</v>
      </c>
      <c r="F3263" s="187">
        <v>0</v>
      </c>
      <c r="G3263" s="187">
        <v>50</v>
      </c>
    </row>
    <row r="3264" spans="3:7" s="172" customFormat="1" ht="15" customHeight="1" x14ac:dyDescent="0.25">
      <c r="C3264" s="178">
        <v>41594</v>
      </c>
      <c r="D3264" s="187">
        <v>0</v>
      </c>
      <c r="E3264" s="187">
        <v>56</v>
      </c>
      <c r="F3264" s="187">
        <v>0</v>
      </c>
      <c r="G3264" s="187">
        <v>50</v>
      </c>
    </row>
    <row r="3265" spans="3:7" s="172" customFormat="1" ht="15" customHeight="1" x14ac:dyDescent="0.25">
      <c r="C3265" s="178">
        <v>41595</v>
      </c>
      <c r="D3265" s="187">
        <v>0</v>
      </c>
      <c r="E3265" s="187">
        <v>56</v>
      </c>
      <c r="F3265" s="187">
        <v>0.04</v>
      </c>
      <c r="G3265" s="187">
        <v>47</v>
      </c>
    </row>
    <row r="3266" spans="3:7" s="172" customFormat="1" ht="15" customHeight="1" x14ac:dyDescent="0.25">
      <c r="C3266" s="178">
        <v>41596</v>
      </c>
      <c r="D3266" s="187">
        <v>0</v>
      </c>
      <c r="E3266" s="187">
        <v>53</v>
      </c>
      <c r="F3266" s="187">
        <v>0.15</v>
      </c>
      <c r="G3266" s="187">
        <v>59</v>
      </c>
    </row>
    <row r="3267" spans="3:7" s="172" customFormat="1" ht="15" customHeight="1" x14ac:dyDescent="0.25">
      <c r="C3267" s="178">
        <v>41597</v>
      </c>
      <c r="D3267" s="187">
        <v>0.28000000000000003</v>
      </c>
      <c r="E3267" s="187">
        <v>58</v>
      </c>
      <c r="F3267" s="187">
        <v>0</v>
      </c>
      <c r="G3267" s="187">
        <v>41</v>
      </c>
    </row>
    <row r="3268" spans="3:7" s="172" customFormat="1" ht="15" customHeight="1" x14ac:dyDescent="0.25">
      <c r="C3268" s="178">
        <v>41598</v>
      </c>
      <c r="D3268" s="187">
        <v>0.63</v>
      </c>
      <c r="E3268" s="187">
        <v>55</v>
      </c>
      <c r="F3268" s="187">
        <v>0</v>
      </c>
      <c r="G3268" s="187">
        <v>36</v>
      </c>
    </row>
    <row r="3269" spans="3:7" s="172" customFormat="1" ht="15" customHeight="1" x14ac:dyDescent="0.25">
      <c r="C3269" s="178">
        <v>41599</v>
      </c>
      <c r="D3269" s="187">
        <v>0</v>
      </c>
      <c r="E3269" s="187">
        <v>56</v>
      </c>
      <c r="F3269" s="187">
        <v>0</v>
      </c>
      <c r="G3269" s="187">
        <v>39</v>
      </c>
    </row>
    <row r="3270" spans="3:7" s="172" customFormat="1" ht="15" customHeight="1" x14ac:dyDescent="0.25">
      <c r="C3270" s="178">
        <v>41600</v>
      </c>
      <c r="D3270" s="187">
        <v>0</v>
      </c>
      <c r="E3270" s="187">
        <v>63</v>
      </c>
      <c r="F3270" s="187">
        <v>0.25</v>
      </c>
      <c r="G3270" s="187">
        <v>45</v>
      </c>
    </row>
    <row r="3271" spans="3:7" s="172" customFormat="1" ht="15" customHeight="1" x14ac:dyDescent="0.25">
      <c r="C3271" s="178">
        <v>41601</v>
      </c>
      <c r="D3271" s="187">
        <v>0</v>
      </c>
      <c r="E3271" s="187">
        <v>58</v>
      </c>
      <c r="F3271" s="187">
        <v>0</v>
      </c>
      <c r="G3271" s="187">
        <v>41</v>
      </c>
    </row>
    <row r="3272" spans="3:7" s="172" customFormat="1" ht="15" customHeight="1" x14ac:dyDescent="0.25">
      <c r="C3272" s="178">
        <v>41602</v>
      </c>
      <c r="D3272" s="187">
        <v>0</v>
      </c>
      <c r="E3272" s="187">
        <v>53</v>
      </c>
      <c r="F3272" s="187">
        <v>0</v>
      </c>
      <c r="G3272" s="187">
        <v>26</v>
      </c>
    </row>
    <row r="3273" spans="3:7" s="172" customFormat="1" ht="15" customHeight="1" x14ac:dyDescent="0.25">
      <c r="C3273" s="178">
        <v>41603</v>
      </c>
      <c r="D3273" s="187">
        <v>0</v>
      </c>
      <c r="E3273" s="187">
        <v>53</v>
      </c>
      <c r="F3273" s="187">
        <v>0</v>
      </c>
      <c r="G3273" s="187">
        <v>26</v>
      </c>
    </row>
    <row r="3274" spans="3:7" s="172" customFormat="1" ht="15" customHeight="1" x14ac:dyDescent="0.25">
      <c r="C3274" s="178">
        <v>41604</v>
      </c>
      <c r="D3274" s="187">
        <v>0</v>
      </c>
      <c r="E3274" s="187">
        <v>55</v>
      </c>
      <c r="F3274" s="187">
        <v>0.1</v>
      </c>
      <c r="G3274" s="187">
        <v>38</v>
      </c>
    </row>
    <row r="3275" spans="3:7" s="172" customFormat="1" ht="15" customHeight="1" x14ac:dyDescent="0.25">
      <c r="C3275" s="178">
        <v>41605</v>
      </c>
      <c r="D3275" s="187">
        <v>0</v>
      </c>
      <c r="E3275" s="187">
        <v>55</v>
      </c>
      <c r="F3275" s="187">
        <v>1.79</v>
      </c>
      <c r="G3275" s="187">
        <v>51</v>
      </c>
    </row>
    <row r="3276" spans="3:7" s="172" customFormat="1" ht="15" customHeight="1" x14ac:dyDescent="0.25">
      <c r="C3276" s="178">
        <v>41606</v>
      </c>
      <c r="D3276" s="187">
        <v>0</v>
      </c>
      <c r="E3276" s="187">
        <v>58</v>
      </c>
      <c r="F3276" s="187">
        <v>0</v>
      </c>
      <c r="G3276" s="187">
        <v>33</v>
      </c>
    </row>
    <row r="3277" spans="3:7" s="172" customFormat="1" ht="15" customHeight="1" x14ac:dyDescent="0.25">
      <c r="C3277" s="178">
        <v>41607</v>
      </c>
      <c r="D3277" s="187">
        <v>0</v>
      </c>
      <c r="E3277" s="187">
        <v>54</v>
      </c>
      <c r="F3277" s="187">
        <v>0</v>
      </c>
      <c r="G3277" s="187">
        <v>29</v>
      </c>
    </row>
    <row r="3278" spans="3:7" s="172" customFormat="1" ht="15" customHeight="1" x14ac:dyDescent="0.25">
      <c r="C3278" s="178">
        <v>41608</v>
      </c>
      <c r="D3278" s="187">
        <v>0</v>
      </c>
      <c r="E3278" s="187">
        <v>54</v>
      </c>
      <c r="F3278" s="187">
        <v>0</v>
      </c>
      <c r="G3278" s="187">
        <v>28</v>
      </c>
    </row>
    <row r="3279" spans="3:7" s="172" customFormat="1" ht="15" customHeight="1" x14ac:dyDescent="0.25">
      <c r="C3279" s="178">
        <v>41609</v>
      </c>
      <c r="D3279" s="187">
        <v>0</v>
      </c>
      <c r="E3279" s="187">
        <v>57</v>
      </c>
      <c r="F3279" s="187">
        <v>0.27</v>
      </c>
      <c r="G3279" s="187">
        <v>41</v>
      </c>
    </row>
    <row r="3280" spans="3:7" s="172" customFormat="1" ht="15" customHeight="1" x14ac:dyDescent="0.25">
      <c r="C3280" s="178">
        <v>41610</v>
      </c>
      <c r="D3280" s="187">
        <v>0</v>
      </c>
      <c r="E3280" s="187">
        <v>54</v>
      </c>
      <c r="F3280" s="187">
        <v>0</v>
      </c>
      <c r="G3280" s="187">
        <v>39</v>
      </c>
    </row>
    <row r="3281" spans="3:7" s="172" customFormat="1" ht="15" customHeight="1" x14ac:dyDescent="0.25">
      <c r="C3281" s="178">
        <v>41611</v>
      </c>
      <c r="D3281" s="187">
        <v>0</v>
      </c>
      <c r="E3281" s="187">
        <v>51</v>
      </c>
      <c r="F3281" s="187">
        <v>0</v>
      </c>
      <c r="G3281" s="187">
        <v>43</v>
      </c>
    </row>
    <row r="3282" spans="3:7" s="172" customFormat="1" ht="15" customHeight="1" x14ac:dyDescent="0.25">
      <c r="C3282" s="178">
        <v>41612</v>
      </c>
      <c r="D3282" s="187">
        <v>0</v>
      </c>
      <c r="E3282" s="187">
        <v>46</v>
      </c>
      <c r="F3282" s="187">
        <v>0</v>
      </c>
      <c r="G3282" s="187">
        <v>40</v>
      </c>
    </row>
    <row r="3283" spans="3:7" s="172" customFormat="1" ht="15" customHeight="1" x14ac:dyDescent="0.25">
      <c r="C3283" s="178">
        <v>41613</v>
      </c>
      <c r="D3283" s="187">
        <v>0</v>
      </c>
      <c r="E3283" s="187">
        <v>43</v>
      </c>
      <c r="F3283" s="187">
        <v>0.01</v>
      </c>
      <c r="G3283" s="187">
        <v>47</v>
      </c>
    </row>
    <row r="3284" spans="3:7" s="172" customFormat="1" ht="15" customHeight="1" x14ac:dyDescent="0.25">
      <c r="C3284" s="178">
        <v>41614</v>
      </c>
      <c r="D3284" s="187">
        <v>0.28999999999999998</v>
      </c>
      <c r="E3284" s="187">
        <v>45</v>
      </c>
      <c r="F3284" s="187">
        <v>0.3</v>
      </c>
      <c r="G3284" s="187">
        <v>46</v>
      </c>
    </row>
    <row r="3285" spans="3:7" s="172" customFormat="1" ht="15" customHeight="1" x14ac:dyDescent="0.25">
      <c r="C3285" s="178">
        <v>41615</v>
      </c>
      <c r="D3285" s="187">
        <v>0.06</v>
      </c>
      <c r="E3285" s="187">
        <v>45</v>
      </c>
      <c r="F3285" s="187">
        <v>0.09</v>
      </c>
      <c r="G3285" s="187">
        <v>37</v>
      </c>
    </row>
    <row r="3286" spans="3:7" s="172" customFormat="1" ht="15" customHeight="1" x14ac:dyDescent="0.25">
      <c r="C3286" s="178">
        <v>41616</v>
      </c>
      <c r="D3286" s="187">
        <v>0</v>
      </c>
      <c r="E3286" s="187">
        <v>42</v>
      </c>
      <c r="F3286" s="187">
        <v>0</v>
      </c>
      <c r="G3286" s="187">
        <v>30</v>
      </c>
    </row>
    <row r="3287" spans="3:7" s="172" customFormat="1" ht="15" customHeight="1" x14ac:dyDescent="0.25">
      <c r="C3287" s="178">
        <v>41617</v>
      </c>
      <c r="D3287" s="187">
        <v>0</v>
      </c>
      <c r="E3287" s="187">
        <v>44</v>
      </c>
      <c r="F3287" s="187">
        <v>0.43</v>
      </c>
      <c r="G3287" s="187">
        <v>37</v>
      </c>
    </row>
    <row r="3288" spans="3:7" s="172" customFormat="1" ht="15" customHeight="1" x14ac:dyDescent="0.25">
      <c r="C3288" s="178">
        <v>41618</v>
      </c>
      <c r="D3288" s="187">
        <v>0</v>
      </c>
      <c r="E3288" s="187">
        <v>43</v>
      </c>
      <c r="F3288" s="187">
        <v>7.0000000000000007E-2</v>
      </c>
      <c r="G3288" s="187">
        <v>33</v>
      </c>
    </row>
    <row r="3289" spans="3:7" s="172" customFormat="1" ht="15" customHeight="1" x14ac:dyDescent="0.25">
      <c r="C3289" s="178">
        <v>41619</v>
      </c>
      <c r="D3289" s="187">
        <v>0</v>
      </c>
      <c r="E3289" s="187">
        <v>48</v>
      </c>
      <c r="F3289" s="187">
        <v>0</v>
      </c>
      <c r="G3289" s="187">
        <v>28</v>
      </c>
    </row>
    <row r="3290" spans="3:7" s="172" customFormat="1" ht="15" customHeight="1" x14ac:dyDescent="0.25">
      <c r="C3290" s="178">
        <v>41620</v>
      </c>
      <c r="D3290" s="187">
        <v>0</v>
      </c>
      <c r="E3290" s="187">
        <v>46</v>
      </c>
      <c r="F3290" s="187">
        <v>0</v>
      </c>
      <c r="G3290" s="187">
        <v>23</v>
      </c>
    </row>
    <row r="3291" spans="3:7" s="172" customFormat="1" ht="15" customHeight="1" x14ac:dyDescent="0.25">
      <c r="C3291" s="178">
        <v>41621</v>
      </c>
      <c r="D3291" s="187">
        <v>0</v>
      </c>
      <c r="E3291" s="187">
        <v>47</v>
      </c>
      <c r="F3291" s="187">
        <v>0</v>
      </c>
      <c r="G3291" s="187">
        <v>23</v>
      </c>
    </row>
    <row r="3292" spans="3:7" s="172" customFormat="1" ht="15" customHeight="1" x14ac:dyDescent="0.25">
      <c r="C3292" s="178">
        <v>41622</v>
      </c>
      <c r="D3292" s="187">
        <v>0</v>
      </c>
      <c r="E3292" s="187">
        <v>50</v>
      </c>
      <c r="F3292" s="187">
        <v>0.22</v>
      </c>
      <c r="G3292" s="187">
        <v>21</v>
      </c>
    </row>
    <row r="3293" spans="3:7" s="172" customFormat="1" ht="15" customHeight="1" x14ac:dyDescent="0.25">
      <c r="C3293" s="178">
        <v>41623</v>
      </c>
      <c r="D3293" s="187">
        <v>0</v>
      </c>
      <c r="E3293" s="187">
        <v>50</v>
      </c>
      <c r="F3293" s="187">
        <v>0.64</v>
      </c>
      <c r="G3293" s="187">
        <v>31</v>
      </c>
    </row>
    <row r="3294" spans="3:7" s="172" customFormat="1" ht="15" customHeight="1" x14ac:dyDescent="0.25">
      <c r="C3294" s="178">
        <v>41624</v>
      </c>
      <c r="D3294" s="187">
        <v>0</v>
      </c>
      <c r="E3294" s="187">
        <v>54</v>
      </c>
      <c r="F3294" s="187">
        <v>0</v>
      </c>
      <c r="G3294" s="187">
        <v>25</v>
      </c>
    </row>
    <row r="3295" spans="3:7" s="172" customFormat="1" ht="15" customHeight="1" x14ac:dyDescent="0.25">
      <c r="C3295" s="178">
        <v>41625</v>
      </c>
      <c r="D3295" s="187">
        <v>0</v>
      </c>
      <c r="E3295" s="187">
        <v>53</v>
      </c>
      <c r="F3295" s="187">
        <v>0.53</v>
      </c>
      <c r="G3295" s="187">
        <v>19</v>
      </c>
    </row>
    <row r="3296" spans="3:7" s="172" customFormat="1" ht="15" customHeight="1" x14ac:dyDescent="0.25">
      <c r="C3296" s="178">
        <v>41626</v>
      </c>
      <c r="D3296" s="187">
        <v>0</v>
      </c>
      <c r="E3296" s="187">
        <v>51</v>
      </c>
      <c r="F3296" s="187">
        <v>0</v>
      </c>
      <c r="G3296" s="187">
        <v>28</v>
      </c>
    </row>
    <row r="3297" spans="3:7" s="172" customFormat="1" ht="15" customHeight="1" x14ac:dyDescent="0.25">
      <c r="C3297" s="178">
        <v>41627</v>
      </c>
      <c r="D3297" s="187">
        <v>0</v>
      </c>
      <c r="E3297" s="187">
        <v>53</v>
      </c>
      <c r="F3297" s="187">
        <v>0</v>
      </c>
      <c r="G3297" s="187">
        <v>35</v>
      </c>
    </row>
    <row r="3298" spans="3:7" s="172" customFormat="1" ht="15" customHeight="1" x14ac:dyDescent="0.25">
      <c r="C3298" s="178">
        <v>41628</v>
      </c>
      <c r="D3298" s="187">
        <v>0</v>
      </c>
      <c r="E3298" s="187">
        <v>50</v>
      </c>
      <c r="F3298" s="187">
        <v>0</v>
      </c>
      <c r="G3298" s="187">
        <v>42</v>
      </c>
    </row>
    <row r="3299" spans="3:7" s="172" customFormat="1" ht="15" customHeight="1" x14ac:dyDescent="0.25">
      <c r="C3299" s="178">
        <v>41629</v>
      </c>
      <c r="D3299" s="187">
        <v>0</v>
      </c>
      <c r="E3299" s="187">
        <v>54</v>
      </c>
      <c r="F3299" s="187">
        <v>0</v>
      </c>
      <c r="G3299" s="187">
        <v>48</v>
      </c>
    </row>
    <row r="3300" spans="3:7" s="172" customFormat="1" ht="15" customHeight="1" x14ac:dyDescent="0.25">
      <c r="C3300" s="178">
        <v>41630</v>
      </c>
      <c r="D3300" s="187">
        <v>0</v>
      </c>
      <c r="E3300" s="187">
        <v>54</v>
      </c>
      <c r="F3300" s="187">
        <v>0.01</v>
      </c>
      <c r="G3300" s="187">
        <v>45</v>
      </c>
    </row>
    <row r="3301" spans="3:7" s="172" customFormat="1" ht="15" customHeight="1" x14ac:dyDescent="0.25">
      <c r="C3301" s="178">
        <v>41631</v>
      </c>
      <c r="D3301" s="187">
        <v>0</v>
      </c>
      <c r="E3301" s="187">
        <v>52</v>
      </c>
      <c r="F3301" s="187">
        <v>0.68</v>
      </c>
      <c r="G3301" s="187">
        <v>37</v>
      </c>
    </row>
    <row r="3302" spans="3:7" s="172" customFormat="1" ht="15" customHeight="1" x14ac:dyDescent="0.25">
      <c r="C3302" s="178">
        <v>41632</v>
      </c>
      <c r="D3302" s="187">
        <v>0</v>
      </c>
      <c r="E3302" s="187">
        <v>52</v>
      </c>
      <c r="F3302" s="187">
        <v>0</v>
      </c>
      <c r="G3302" s="187">
        <v>34</v>
      </c>
    </row>
    <row r="3303" spans="3:7" s="172" customFormat="1" ht="15" customHeight="1" x14ac:dyDescent="0.25">
      <c r="C3303" s="178">
        <v>41633</v>
      </c>
      <c r="D3303" s="187">
        <v>0</v>
      </c>
      <c r="E3303" s="187">
        <v>53</v>
      </c>
      <c r="F3303" s="187">
        <v>0</v>
      </c>
      <c r="G3303" s="187">
        <v>22</v>
      </c>
    </row>
    <row r="3304" spans="3:7" s="172" customFormat="1" ht="15" customHeight="1" x14ac:dyDescent="0.25">
      <c r="C3304" s="178">
        <v>41634</v>
      </c>
      <c r="D3304" s="187">
        <v>0</v>
      </c>
      <c r="E3304" s="187">
        <v>53</v>
      </c>
      <c r="F3304" s="187">
        <v>0.05</v>
      </c>
      <c r="G3304" s="187">
        <v>29</v>
      </c>
    </row>
    <row r="3305" spans="3:7" s="172" customFormat="1" ht="15" customHeight="1" x14ac:dyDescent="0.25">
      <c r="C3305" s="178">
        <v>41635</v>
      </c>
      <c r="D3305" s="187">
        <v>0</v>
      </c>
      <c r="E3305" s="187">
        <v>50</v>
      </c>
      <c r="F3305" s="187">
        <v>0</v>
      </c>
      <c r="G3305" s="187">
        <v>32</v>
      </c>
    </row>
    <row r="3306" spans="3:7" s="172" customFormat="1" ht="15" customHeight="1" x14ac:dyDescent="0.25">
      <c r="C3306" s="178">
        <v>41636</v>
      </c>
      <c r="D3306" s="187">
        <v>0</v>
      </c>
      <c r="E3306" s="187">
        <v>52</v>
      </c>
      <c r="F3306" s="187">
        <v>0</v>
      </c>
      <c r="G3306" s="187">
        <v>38</v>
      </c>
    </row>
    <row r="3307" spans="3:7" s="172" customFormat="1" ht="15" customHeight="1" x14ac:dyDescent="0.25">
      <c r="C3307" s="178">
        <v>41637</v>
      </c>
      <c r="D3307" s="187">
        <v>0</v>
      </c>
      <c r="E3307" s="187">
        <v>55</v>
      </c>
      <c r="F3307" s="187">
        <v>1.32</v>
      </c>
      <c r="G3307" s="187">
        <v>39</v>
      </c>
    </row>
    <row r="3308" spans="3:7" s="172" customFormat="1" ht="15" customHeight="1" x14ac:dyDescent="0.25">
      <c r="C3308" s="178">
        <v>41638</v>
      </c>
      <c r="D3308" s="187">
        <v>0</v>
      </c>
      <c r="E3308" s="187">
        <v>51</v>
      </c>
      <c r="F3308" s="187">
        <v>0</v>
      </c>
      <c r="G3308" s="187">
        <v>32</v>
      </c>
    </row>
    <row r="3309" spans="3:7" s="172" customFormat="1" ht="15" customHeight="1" x14ac:dyDescent="0.25">
      <c r="C3309" s="178">
        <v>41639</v>
      </c>
      <c r="D3309" s="187">
        <v>0</v>
      </c>
      <c r="E3309" s="187">
        <v>50</v>
      </c>
      <c r="F3309" s="187">
        <v>0</v>
      </c>
      <c r="G3309" s="187">
        <v>20</v>
      </c>
    </row>
    <row r="3310" spans="3:7" s="172" customFormat="1" ht="15" customHeight="1" x14ac:dyDescent="0.25">
      <c r="C3310" s="178">
        <v>41640</v>
      </c>
      <c r="D3310" s="187">
        <v>0</v>
      </c>
      <c r="E3310" s="187">
        <v>49</v>
      </c>
      <c r="F3310" s="187">
        <v>0</v>
      </c>
      <c r="G3310" s="187">
        <v>24</v>
      </c>
    </row>
    <row r="3311" spans="3:7" s="172" customFormat="1" ht="15" customHeight="1" x14ac:dyDescent="0.25">
      <c r="C3311" s="178">
        <v>41641</v>
      </c>
      <c r="D3311" s="187">
        <v>0</v>
      </c>
      <c r="E3311" s="187">
        <v>53</v>
      </c>
      <c r="F3311" s="187">
        <v>0.38</v>
      </c>
      <c r="G3311" s="187">
        <v>14</v>
      </c>
    </row>
    <row r="3312" spans="3:7" s="172" customFormat="1" ht="15" customHeight="1" x14ac:dyDescent="0.25">
      <c r="C3312" s="178">
        <v>41642</v>
      </c>
      <c r="D3312" s="187">
        <v>0</v>
      </c>
      <c r="E3312" s="187">
        <v>54</v>
      </c>
      <c r="F3312" s="187">
        <v>0.19</v>
      </c>
      <c r="G3312" s="187">
        <v>8</v>
      </c>
    </row>
    <row r="3313" spans="3:7" s="172" customFormat="1" ht="15" customHeight="1" x14ac:dyDescent="0.25">
      <c r="C3313" s="178">
        <v>41643</v>
      </c>
      <c r="D3313" s="187">
        <v>0</v>
      </c>
      <c r="E3313" s="187">
        <v>55</v>
      </c>
      <c r="F3313" s="187">
        <v>0</v>
      </c>
      <c r="G3313" s="187">
        <v>15</v>
      </c>
    </row>
    <row r="3314" spans="3:7" s="172" customFormat="1" ht="15" customHeight="1" x14ac:dyDescent="0.25">
      <c r="C3314" s="178">
        <v>41644</v>
      </c>
      <c r="D3314" s="187">
        <v>0</v>
      </c>
      <c r="E3314" s="187">
        <v>55</v>
      </c>
      <c r="F3314" s="187">
        <v>0.04</v>
      </c>
      <c r="G3314" s="187">
        <v>31</v>
      </c>
    </row>
    <row r="3315" spans="3:7" s="172" customFormat="1" ht="15" customHeight="1" x14ac:dyDescent="0.25">
      <c r="C3315" s="178">
        <v>41645</v>
      </c>
      <c r="D3315" s="187">
        <v>0</v>
      </c>
      <c r="E3315" s="187">
        <v>52</v>
      </c>
      <c r="F3315" s="187">
        <v>0.32</v>
      </c>
      <c r="G3315" s="187">
        <v>43</v>
      </c>
    </row>
    <row r="3316" spans="3:7" s="172" customFormat="1" ht="15" customHeight="1" x14ac:dyDescent="0.25">
      <c r="C3316" s="178">
        <v>41646</v>
      </c>
      <c r="D3316" s="187">
        <v>0</v>
      </c>
      <c r="E3316" s="187">
        <v>54</v>
      </c>
      <c r="F3316" s="187">
        <v>0</v>
      </c>
      <c r="G3316" s="187">
        <v>19</v>
      </c>
    </row>
    <row r="3317" spans="3:7" s="172" customFormat="1" ht="15" customHeight="1" x14ac:dyDescent="0.25">
      <c r="C3317" s="178">
        <v>41647</v>
      </c>
      <c r="D3317" s="187">
        <v>0.01</v>
      </c>
      <c r="E3317" s="187">
        <v>56</v>
      </c>
      <c r="F3317" s="187">
        <v>0</v>
      </c>
      <c r="G3317" s="187">
        <v>15</v>
      </c>
    </row>
    <row r="3318" spans="3:7" s="172" customFormat="1" ht="15" customHeight="1" x14ac:dyDescent="0.25">
      <c r="C3318" s="178">
        <v>41648</v>
      </c>
      <c r="D3318" s="187">
        <v>0</v>
      </c>
      <c r="E3318" s="187">
        <v>56</v>
      </c>
      <c r="F3318" s="187">
        <v>0</v>
      </c>
      <c r="G3318" s="187">
        <v>25</v>
      </c>
    </row>
    <row r="3319" spans="3:7" s="172" customFormat="1" ht="15" customHeight="1" x14ac:dyDescent="0.25">
      <c r="C3319" s="178">
        <v>41649</v>
      </c>
      <c r="D3319" s="187">
        <v>0</v>
      </c>
      <c r="E3319" s="187">
        <v>54</v>
      </c>
      <c r="F3319" s="187">
        <v>0.02</v>
      </c>
      <c r="G3319" s="187">
        <v>28</v>
      </c>
    </row>
    <row r="3320" spans="3:7" s="172" customFormat="1" ht="15" customHeight="1" x14ac:dyDescent="0.25">
      <c r="C3320" s="178">
        <v>41650</v>
      </c>
      <c r="D3320" s="187">
        <v>0</v>
      </c>
      <c r="E3320" s="187">
        <v>52</v>
      </c>
      <c r="F3320" s="187">
        <v>0.54</v>
      </c>
      <c r="G3320" s="187">
        <v>47</v>
      </c>
    </row>
    <row r="3321" spans="3:7" s="172" customFormat="1" ht="15" customHeight="1" x14ac:dyDescent="0.25">
      <c r="C3321" s="178">
        <v>41651</v>
      </c>
      <c r="D3321" s="187">
        <v>0</v>
      </c>
      <c r="E3321" s="187">
        <v>53</v>
      </c>
      <c r="F3321" s="187">
        <v>0</v>
      </c>
      <c r="G3321" s="187">
        <v>46</v>
      </c>
    </row>
    <row r="3322" spans="3:7" s="172" customFormat="1" ht="15" customHeight="1" x14ac:dyDescent="0.25">
      <c r="C3322" s="178">
        <v>41652</v>
      </c>
      <c r="D3322" s="187">
        <v>0</v>
      </c>
      <c r="E3322" s="187">
        <v>55</v>
      </c>
      <c r="F3322" s="187">
        <v>0</v>
      </c>
      <c r="G3322" s="187">
        <v>41</v>
      </c>
    </row>
    <row r="3323" spans="3:7" s="172" customFormat="1" ht="15" customHeight="1" x14ac:dyDescent="0.25">
      <c r="C3323" s="178">
        <v>41653</v>
      </c>
      <c r="D3323" s="187">
        <v>0</v>
      </c>
      <c r="E3323" s="187">
        <v>58</v>
      </c>
      <c r="F3323" s="187">
        <v>0.79</v>
      </c>
      <c r="G3323" s="187">
        <v>47</v>
      </c>
    </row>
    <row r="3324" spans="3:7" s="172" customFormat="1" ht="15" customHeight="1" x14ac:dyDescent="0.25">
      <c r="C3324" s="178">
        <v>41654</v>
      </c>
      <c r="D3324" s="187">
        <v>0</v>
      </c>
      <c r="E3324" s="187">
        <v>61</v>
      </c>
      <c r="F3324" s="187">
        <v>0</v>
      </c>
      <c r="G3324" s="187">
        <v>42</v>
      </c>
    </row>
    <row r="3325" spans="3:7" s="172" customFormat="1" ht="15" customHeight="1" x14ac:dyDescent="0.25">
      <c r="C3325" s="178">
        <v>41655</v>
      </c>
      <c r="D3325" s="187">
        <v>0</v>
      </c>
      <c r="E3325" s="187">
        <v>60</v>
      </c>
      <c r="F3325" s="187">
        <v>0</v>
      </c>
      <c r="G3325" s="187">
        <v>36</v>
      </c>
    </row>
    <row r="3326" spans="3:7" s="172" customFormat="1" ht="15" customHeight="1" x14ac:dyDescent="0.25">
      <c r="C3326" s="178">
        <v>41656</v>
      </c>
      <c r="D3326" s="187">
        <v>0</v>
      </c>
      <c r="E3326" s="187">
        <v>56</v>
      </c>
      <c r="F3326" s="187">
        <v>0</v>
      </c>
      <c r="G3326" s="187">
        <v>40</v>
      </c>
    </row>
    <row r="3327" spans="3:7" s="172" customFormat="1" ht="15" customHeight="1" x14ac:dyDescent="0.25">
      <c r="C3327" s="178">
        <v>41657</v>
      </c>
      <c r="D3327" s="187">
        <v>0</v>
      </c>
      <c r="E3327" s="187">
        <v>55</v>
      </c>
      <c r="F3327" s="187">
        <v>0.79</v>
      </c>
      <c r="G3327" s="187">
        <v>35</v>
      </c>
    </row>
    <row r="3328" spans="3:7" s="172" customFormat="1" ht="15" customHeight="1" x14ac:dyDescent="0.25">
      <c r="C3328" s="178">
        <v>41658</v>
      </c>
      <c r="D3328" s="187">
        <v>0</v>
      </c>
      <c r="E3328" s="187">
        <v>55</v>
      </c>
      <c r="F3328" s="187">
        <v>0.03</v>
      </c>
      <c r="G3328" s="187">
        <v>33</v>
      </c>
    </row>
    <row r="3329" spans="3:7" s="172" customFormat="1" ht="15" customHeight="1" x14ac:dyDescent="0.25">
      <c r="C3329" s="178">
        <v>41659</v>
      </c>
      <c r="D3329" s="187">
        <v>0</v>
      </c>
      <c r="E3329" s="187">
        <v>55</v>
      </c>
      <c r="F3329" s="187">
        <v>0</v>
      </c>
      <c r="G3329" s="187">
        <v>34</v>
      </c>
    </row>
    <row r="3330" spans="3:7" s="172" customFormat="1" ht="15" customHeight="1" x14ac:dyDescent="0.25">
      <c r="C3330" s="178">
        <v>41660</v>
      </c>
      <c r="D3330" s="187">
        <v>0</v>
      </c>
      <c r="E3330" s="187">
        <v>56</v>
      </c>
      <c r="F3330" s="187">
        <v>0.11</v>
      </c>
      <c r="G3330" s="187">
        <v>19</v>
      </c>
    </row>
    <row r="3331" spans="3:7" s="172" customFormat="1" ht="15" customHeight="1" x14ac:dyDescent="0.25">
      <c r="C3331" s="178">
        <v>41661</v>
      </c>
      <c r="D3331" s="187">
        <v>0</v>
      </c>
      <c r="E3331" s="187">
        <v>55</v>
      </c>
      <c r="F3331" s="187">
        <v>0</v>
      </c>
      <c r="G3331" s="187">
        <v>13</v>
      </c>
    </row>
    <row r="3332" spans="3:7" s="172" customFormat="1" ht="15" customHeight="1" x14ac:dyDescent="0.25">
      <c r="C3332" s="178">
        <v>41662</v>
      </c>
      <c r="D3332" s="187">
        <v>0</v>
      </c>
      <c r="E3332" s="187">
        <v>57</v>
      </c>
      <c r="F3332" s="187">
        <v>0</v>
      </c>
      <c r="G3332" s="187">
        <v>14</v>
      </c>
    </row>
    <row r="3333" spans="3:7" s="172" customFormat="1" ht="15" customHeight="1" x14ac:dyDescent="0.25">
      <c r="C3333" s="178">
        <v>41663</v>
      </c>
      <c r="D3333" s="187">
        <v>0</v>
      </c>
      <c r="E3333" s="187">
        <v>55</v>
      </c>
      <c r="F3333" s="187">
        <v>0</v>
      </c>
      <c r="G3333" s="187">
        <v>13</v>
      </c>
    </row>
    <row r="3334" spans="3:7" s="172" customFormat="1" ht="15" customHeight="1" x14ac:dyDescent="0.25">
      <c r="C3334" s="178">
        <v>41664</v>
      </c>
      <c r="D3334" s="187">
        <v>0</v>
      </c>
      <c r="E3334" s="187">
        <v>57</v>
      </c>
      <c r="F3334" s="187">
        <v>0</v>
      </c>
      <c r="G3334" s="187">
        <v>27</v>
      </c>
    </row>
    <row r="3335" spans="3:7" s="172" customFormat="1" ht="15" customHeight="1" x14ac:dyDescent="0.25">
      <c r="C3335" s="178">
        <v>41665</v>
      </c>
      <c r="D3335" s="187">
        <v>0</v>
      </c>
      <c r="E3335" s="187">
        <v>57</v>
      </c>
      <c r="F3335" s="187">
        <v>0</v>
      </c>
      <c r="G3335" s="187">
        <v>21</v>
      </c>
    </row>
    <row r="3336" spans="3:7" s="172" customFormat="1" ht="15" customHeight="1" x14ac:dyDescent="0.25">
      <c r="C3336" s="178">
        <v>41666</v>
      </c>
      <c r="D3336" s="187">
        <v>0</v>
      </c>
      <c r="E3336" s="187">
        <v>54</v>
      </c>
      <c r="F3336" s="187">
        <v>0.02</v>
      </c>
      <c r="G3336" s="187">
        <v>34</v>
      </c>
    </row>
    <row r="3337" spans="3:7" s="172" customFormat="1" ht="15" customHeight="1" x14ac:dyDescent="0.25">
      <c r="C3337" s="178">
        <v>41667</v>
      </c>
      <c r="D3337" s="187">
        <v>0</v>
      </c>
      <c r="E3337" s="187">
        <v>59</v>
      </c>
      <c r="F3337" s="187">
        <v>0</v>
      </c>
      <c r="G3337" s="187">
        <v>17</v>
      </c>
    </row>
    <row r="3338" spans="3:7" s="172" customFormat="1" ht="15" customHeight="1" x14ac:dyDescent="0.25">
      <c r="C3338" s="178">
        <v>41668</v>
      </c>
      <c r="D3338" s="187">
        <v>0</v>
      </c>
      <c r="E3338" s="187">
        <v>59</v>
      </c>
      <c r="F3338" s="187">
        <v>0.01</v>
      </c>
      <c r="G3338" s="187">
        <v>21</v>
      </c>
    </row>
    <row r="3339" spans="3:7" s="172" customFormat="1" ht="15" customHeight="1" x14ac:dyDescent="0.25">
      <c r="C3339" s="178">
        <v>41669</v>
      </c>
      <c r="D3339" s="187">
        <v>0</v>
      </c>
      <c r="E3339" s="187">
        <v>55</v>
      </c>
      <c r="F3339" s="187">
        <v>0</v>
      </c>
      <c r="G3339" s="187">
        <v>23</v>
      </c>
    </row>
    <row r="3340" spans="3:7" s="172" customFormat="1" ht="15" customHeight="1" x14ac:dyDescent="0.25">
      <c r="C3340" s="178">
        <v>41670</v>
      </c>
      <c r="D3340" s="187">
        <v>0</v>
      </c>
      <c r="E3340" s="187">
        <v>54</v>
      </c>
      <c r="F3340" s="187">
        <v>0</v>
      </c>
      <c r="G3340" s="187">
        <v>33</v>
      </c>
    </row>
    <row r="3341" spans="3:7" s="172" customFormat="1" ht="15" customHeight="1" x14ac:dyDescent="0.25">
      <c r="C3341" s="178">
        <v>41671</v>
      </c>
      <c r="D3341" s="187">
        <v>0</v>
      </c>
      <c r="E3341" s="187">
        <v>51</v>
      </c>
      <c r="F3341" s="187">
        <v>0</v>
      </c>
      <c r="G3341" s="187">
        <v>37</v>
      </c>
    </row>
    <row r="3342" spans="3:7" s="172" customFormat="1" ht="15" customHeight="1" x14ac:dyDescent="0.25">
      <c r="C3342" s="178">
        <v>41672</v>
      </c>
      <c r="D3342" s="187">
        <v>0.85</v>
      </c>
      <c r="E3342" s="187">
        <v>53</v>
      </c>
      <c r="F3342" s="187">
        <v>0.02</v>
      </c>
      <c r="G3342" s="187">
        <v>43</v>
      </c>
    </row>
    <row r="3343" spans="3:7" s="172" customFormat="1" ht="15" customHeight="1" x14ac:dyDescent="0.25">
      <c r="C3343" s="178">
        <v>41673</v>
      </c>
      <c r="D3343" s="187">
        <v>0</v>
      </c>
      <c r="E3343" s="187">
        <v>51</v>
      </c>
      <c r="F3343" s="187">
        <v>0.17</v>
      </c>
      <c r="G3343" s="187">
        <v>34</v>
      </c>
    </row>
    <row r="3344" spans="3:7" s="172" customFormat="1" ht="15" customHeight="1" x14ac:dyDescent="0.25">
      <c r="C3344" s="178">
        <v>41674</v>
      </c>
      <c r="D3344" s="187">
        <v>0</v>
      </c>
      <c r="E3344" s="187">
        <v>50</v>
      </c>
      <c r="F3344" s="187">
        <v>0</v>
      </c>
      <c r="G3344" s="187">
        <v>29</v>
      </c>
    </row>
    <row r="3345" spans="3:7" s="172" customFormat="1" ht="15" customHeight="1" x14ac:dyDescent="0.25">
      <c r="C3345" s="178">
        <v>41675</v>
      </c>
      <c r="D3345" s="187">
        <v>0.09</v>
      </c>
      <c r="E3345" s="187">
        <v>49</v>
      </c>
      <c r="F3345" s="187">
        <v>1.1100000000000001</v>
      </c>
      <c r="G3345" s="187">
        <v>29</v>
      </c>
    </row>
    <row r="3346" spans="3:7" s="172" customFormat="1" ht="15" customHeight="1" x14ac:dyDescent="0.25">
      <c r="C3346" s="178">
        <v>41676</v>
      </c>
      <c r="D3346" s="187">
        <v>0.64</v>
      </c>
      <c r="E3346" s="187">
        <v>50</v>
      </c>
      <c r="F3346" s="187">
        <v>0</v>
      </c>
      <c r="G3346" s="187">
        <v>24</v>
      </c>
    </row>
    <row r="3347" spans="3:7" s="172" customFormat="1" ht="15" customHeight="1" x14ac:dyDescent="0.25">
      <c r="C3347" s="178">
        <v>41677</v>
      </c>
      <c r="D3347" s="187">
        <v>0.23</v>
      </c>
      <c r="E3347" s="187">
        <v>54</v>
      </c>
      <c r="F3347" s="187">
        <v>0</v>
      </c>
      <c r="G3347" s="187">
        <v>25</v>
      </c>
    </row>
    <row r="3348" spans="3:7" s="172" customFormat="1" ht="15" customHeight="1" x14ac:dyDescent="0.25">
      <c r="C3348" s="178">
        <v>41678</v>
      </c>
      <c r="D3348" s="187">
        <v>0.42</v>
      </c>
      <c r="E3348" s="187">
        <v>56</v>
      </c>
      <c r="F3348" s="187">
        <v>0</v>
      </c>
      <c r="G3348" s="187">
        <v>24</v>
      </c>
    </row>
    <row r="3349" spans="3:7" s="172" customFormat="1" ht="15" customHeight="1" x14ac:dyDescent="0.25">
      <c r="C3349" s="178">
        <v>41679</v>
      </c>
      <c r="D3349" s="187">
        <v>0.35</v>
      </c>
      <c r="E3349" s="187">
        <v>57</v>
      </c>
      <c r="F3349" s="187">
        <v>0.03</v>
      </c>
      <c r="G3349" s="187">
        <v>26</v>
      </c>
    </row>
    <row r="3350" spans="3:7" s="172" customFormat="1" ht="15" customHeight="1" x14ac:dyDescent="0.25">
      <c r="C3350" s="178">
        <v>41680</v>
      </c>
      <c r="D3350" s="187">
        <v>0</v>
      </c>
      <c r="E3350" s="187">
        <v>54</v>
      </c>
      <c r="F3350" s="187">
        <v>0</v>
      </c>
      <c r="G3350" s="187">
        <v>25</v>
      </c>
    </row>
    <row r="3351" spans="3:7" s="172" customFormat="1" ht="15" customHeight="1" x14ac:dyDescent="0.25">
      <c r="C3351" s="178">
        <v>41681</v>
      </c>
      <c r="D3351" s="187">
        <v>0</v>
      </c>
      <c r="E3351" s="187">
        <v>53</v>
      </c>
      <c r="F3351" s="187">
        <v>0</v>
      </c>
      <c r="G3351" s="187">
        <v>20</v>
      </c>
    </row>
    <row r="3352" spans="3:7" s="172" customFormat="1" ht="15" customHeight="1" x14ac:dyDescent="0.25">
      <c r="C3352" s="178">
        <v>41682</v>
      </c>
      <c r="D3352" s="187">
        <v>0</v>
      </c>
      <c r="E3352" s="187">
        <v>51</v>
      </c>
      <c r="F3352" s="187">
        <v>0</v>
      </c>
      <c r="G3352" s="187">
        <v>16</v>
      </c>
    </row>
    <row r="3353" spans="3:7" s="172" customFormat="1" ht="15" customHeight="1" x14ac:dyDescent="0.25">
      <c r="C3353" s="178">
        <v>41683</v>
      </c>
      <c r="D3353" s="187">
        <v>0</v>
      </c>
      <c r="E3353" s="187">
        <v>59</v>
      </c>
      <c r="F3353" s="187">
        <v>1</v>
      </c>
      <c r="G3353" s="187">
        <v>29</v>
      </c>
    </row>
    <row r="3354" spans="3:7" s="172" customFormat="1" ht="15" customHeight="1" x14ac:dyDescent="0.25">
      <c r="C3354" s="178">
        <v>41684</v>
      </c>
      <c r="D3354" s="187">
        <v>0</v>
      </c>
      <c r="E3354" s="187">
        <v>61</v>
      </c>
      <c r="F3354" s="187">
        <v>0.31</v>
      </c>
      <c r="G3354" s="187">
        <v>33</v>
      </c>
    </row>
    <row r="3355" spans="3:7" s="172" customFormat="1" ht="15" customHeight="1" x14ac:dyDescent="0.25">
      <c r="C3355" s="178">
        <v>41685</v>
      </c>
      <c r="D3355" s="187">
        <v>0</v>
      </c>
      <c r="E3355" s="187">
        <v>57</v>
      </c>
      <c r="F3355" s="187">
        <v>0.33</v>
      </c>
      <c r="G3355" s="187">
        <v>31</v>
      </c>
    </row>
    <row r="3356" spans="3:7" s="172" customFormat="1" ht="15" customHeight="1" x14ac:dyDescent="0.25">
      <c r="C3356" s="178">
        <v>41686</v>
      </c>
      <c r="D3356" s="187">
        <v>0.01</v>
      </c>
      <c r="E3356" s="187">
        <v>57</v>
      </c>
      <c r="F3356" s="187">
        <v>0.02</v>
      </c>
      <c r="G3356" s="187">
        <v>28</v>
      </c>
    </row>
    <row r="3357" spans="3:7" s="172" customFormat="1" ht="15" customHeight="1" x14ac:dyDescent="0.25">
      <c r="C3357" s="178">
        <v>41687</v>
      </c>
      <c r="D3357" s="187">
        <v>0</v>
      </c>
      <c r="E3357" s="187">
        <v>54</v>
      </c>
      <c r="F3357" s="187">
        <v>0</v>
      </c>
      <c r="G3357" s="187">
        <v>22</v>
      </c>
    </row>
    <row r="3358" spans="3:7" s="172" customFormat="1" ht="15" customHeight="1" x14ac:dyDescent="0.25">
      <c r="C3358" s="178">
        <v>41688</v>
      </c>
      <c r="D3358" s="187">
        <v>0</v>
      </c>
      <c r="E3358" s="187">
        <v>55</v>
      </c>
      <c r="F3358" s="187">
        <v>0.22</v>
      </c>
      <c r="G3358" s="187">
        <v>25</v>
      </c>
    </row>
    <row r="3359" spans="3:7" s="172" customFormat="1" ht="15" customHeight="1" x14ac:dyDescent="0.25">
      <c r="C3359" s="178">
        <v>41689</v>
      </c>
      <c r="D3359" s="187">
        <v>0.01</v>
      </c>
      <c r="E3359" s="187">
        <v>57</v>
      </c>
      <c r="F3359" s="187">
        <v>0.25</v>
      </c>
      <c r="G3359" s="187">
        <v>29</v>
      </c>
    </row>
    <row r="3360" spans="3:7" s="172" customFormat="1" ht="15" customHeight="1" x14ac:dyDescent="0.25">
      <c r="C3360" s="178">
        <v>41690</v>
      </c>
      <c r="D3360" s="187">
        <v>0</v>
      </c>
      <c r="E3360" s="187">
        <v>56</v>
      </c>
      <c r="F3360" s="187">
        <v>0.08</v>
      </c>
      <c r="G3360" s="187">
        <v>41</v>
      </c>
    </row>
    <row r="3361" spans="3:7" s="172" customFormat="1" ht="15" customHeight="1" x14ac:dyDescent="0.25">
      <c r="C3361" s="178">
        <v>41691</v>
      </c>
      <c r="D3361" s="187">
        <v>0</v>
      </c>
      <c r="E3361" s="187">
        <v>58</v>
      </c>
      <c r="F3361" s="187">
        <v>0.22</v>
      </c>
      <c r="G3361" s="187">
        <v>39</v>
      </c>
    </row>
    <row r="3362" spans="3:7" s="172" customFormat="1" ht="15" customHeight="1" x14ac:dyDescent="0.25">
      <c r="C3362" s="178">
        <v>41692</v>
      </c>
      <c r="D3362" s="187">
        <v>0</v>
      </c>
      <c r="E3362" s="187">
        <v>56</v>
      </c>
      <c r="F3362" s="187">
        <v>0</v>
      </c>
      <c r="G3362" s="187">
        <v>42</v>
      </c>
    </row>
    <row r="3363" spans="3:7" s="172" customFormat="1" ht="15" customHeight="1" x14ac:dyDescent="0.25">
      <c r="C3363" s="178">
        <v>41693</v>
      </c>
      <c r="D3363" s="187">
        <v>0</v>
      </c>
      <c r="E3363" s="187">
        <v>55</v>
      </c>
      <c r="F3363" s="187">
        <v>0</v>
      </c>
      <c r="G3363" s="187">
        <v>43</v>
      </c>
    </row>
    <row r="3364" spans="3:7" s="172" customFormat="1" ht="15" customHeight="1" x14ac:dyDescent="0.25">
      <c r="C3364" s="178">
        <v>41694</v>
      </c>
      <c r="D3364" s="187">
        <v>0</v>
      </c>
      <c r="E3364" s="187">
        <v>58</v>
      </c>
      <c r="F3364" s="187">
        <v>0</v>
      </c>
      <c r="G3364" s="187">
        <v>35</v>
      </c>
    </row>
    <row r="3365" spans="3:7" s="172" customFormat="1" ht="15" customHeight="1" x14ac:dyDescent="0.25">
      <c r="C3365" s="178">
        <v>41695</v>
      </c>
      <c r="D3365" s="187">
        <v>0</v>
      </c>
      <c r="E3365" s="187">
        <v>55</v>
      </c>
      <c r="F3365" s="187">
        <v>0</v>
      </c>
      <c r="G3365" s="187">
        <v>26</v>
      </c>
    </row>
    <row r="3366" spans="3:7" s="172" customFormat="1" ht="15" customHeight="1" x14ac:dyDescent="0.25">
      <c r="C3366" s="178">
        <v>41696</v>
      </c>
      <c r="D3366" s="187">
        <v>0.43</v>
      </c>
      <c r="E3366" s="187">
        <v>57</v>
      </c>
      <c r="F3366" s="187">
        <v>0</v>
      </c>
      <c r="G3366" s="187">
        <v>24</v>
      </c>
    </row>
    <row r="3367" spans="3:7" s="172" customFormat="1" ht="15" customHeight="1" x14ac:dyDescent="0.25">
      <c r="C3367" s="178">
        <v>41697</v>
      </c>
      <c r="D3367" s="187">
        <v>0.05</v>
      </c>
      <c r="E3367" s="187">
        <v>60</v>
      </c>
      <c r="F3367" s="187">
        <v>0.02</v>
      </c>
      <c r="G3367" s="187">
        <v>21</v>
      </c>
    </row>
    <row r="3368" spans="3:7" s="172" customFormat="1" ht="15" customHeight="1" x14ac:dyDescent="0.25">
      <c r="C3368" s="178">
        <v>41698</v>
      </c>
      <c r="D3368" s="187">
        <v>0.68</v>
      </c>
      <c r="E3368" s="187">
        <v>58</v>
      </c>
      <c r="F3368" s="187">
        <v>0</v>
      </c>
      <c r="G3368" s="187">
        <v>18</v>
      </c>
    </row>
    <row r="3369" spans="3:7" s="172" customFormat="1" ht="15" customHeight="1" x14ac:dyDescent="0.25">
      <c r="C3369" s="178">
        <v>41699</v>
      </c>
      <c r="D3369" s="187">
        <v>0.14000000000000001</v>
      </c>
      <c r="E3369" s="187">
        <v>58</v>
      </c>
      <c r="F3369" s="187">
        <v>0</v>
      </c>
      <c r="G3369" s="187">
        <v>26</v>
      </c>
    </row>
    <row r="3370" spans="3:7" s="172" customFormat="1" ht="15" customHeight="1" x14ac:dyDescent="0.25">
      <c r="C3370" s="178">
        <v>41700</v>
      </c>
      <c r="D3370" s="187">
        <v>0.03</v>
      </c>
      <c r="E3370" s="187">
        <v>56</v>
      </c>
      <c r="F3370" s="187">
        <v>0</v>
      </c>
      <c r="G3370" s="187">
        <v>35</v>
      </c>
    </row>
    <row r="3371" spans="3:7" s="172" customFormat="1" ht="15" customHeight="1" x14ac:dyDescent="0.25">
      <c r="C3371" s="178">
        <v>41701</v>
      </c>
      <c r="D3371" s="187">
        <v>0.08</v>
      </c>
      <c r="E3371" s="187">
        <v>55</v>
      </c>
      <c r="F3371" s="187">
        <v>0</v>
      </c>
      <c r="G3371" s="187">
        <v>23</v>
      </c>
    </row>
    <row r="3372" spans="3:7" s="172" customFormat="1" ht="15" customHeight="1" x14ac:dyDescent="0.25">
      <c r="C3372" s="178">
        <v>41702</v>
      </c>
      <c r="D3372" s="187">
        <v>0</v>
      </c>
      <c r="E3372" s="187">
        <v>58</v>
      </c>
      <c r="F3372" s="187">
        <v>0</v>
      </c>
      <c r="G3372" s="187">
        <v>22</v>
      </c>
    </row>
    <row r="3373" spans="3:7" s="172" customFormat="1" ht="15" customHeight="1" x14ac:dyDescent="0.25">
      <c r="C3373" s="178">
        <v>41703</v>
      </c>
      <c r="D3373" s="187">
        <v>0.16</v>
      </c>
      <c r="E3373" s="187">
        <v>62</v>
      </c>
      <c r="F3373" s="187">
        <v>0</v>
      </c>
      <c r="G3373" s="187">
        <v>25</v>
      </c>
    </row>
    <row r="3374" spans="3:7" s="172" customFormat="1" ht="15" customHeight="1" x14ac:dyDescent="0.25">
      <c r="C3374" s="178">
        <v>41704</v>
      </c>
      <c r="D3374" s="187">
        <v>0</v>
      </c>
      <c r="E3374" s="187">
        <v>59</v>
      </c>
      <c r="F3374" s="187">
        <v>0</v>
      </c>
      <c r="G3374" s="187">
        <v>18</v>
      </c>
    </row>
    <row r="3375" spans="3:7" s="172" customFormat="1" ht="15" customHeight="1" x14ac:dyDescent="0.25">
      <c r="C3375" s="178">
        <v>41705</v>
      </c>
      <c r="D3375" s="187">
        <v>0</v>
      </c>
      <c r="E3375" s="187">
        <v>57</v>
      </c>
      <c r="F3375" s="187">
        <v>0</v>
      </c>
      <c r="G3375" s="187">
        <v>25</v>
      </c>
    </row>
    <row r="3376" spans="3:7" s="172" customFormat="1" ht="15" customHeight="1" x14ac:dyDescent="0.25">
      <c r="C3376" s="178">
        <v>41706</v>
      </c>
      <c r="D3376" s="187">
        <v>0</v>
      </c>
      <c r="E3376" s="187">
        <v>58</v>
      </c>
      <c r="F3376" s="187">
        <v>0</v>
      </c>
      <c r="G3376" s="187">
        <v>41</v>
      </c>
    </row>
    <row r="3377" spans="3:7" s="172" customFormat="1" ht="15" customHeight="1" x14ac:dyDescent="0.25">
      <c r="C3377" s="178">
        <v>41707</v>
      </c>
      <c r="D3377" s="187">
        <v>0</v>
      </c>
      <c r="E3377" s="187">
        <v>65</v>
      </c>
      <c r="F3377" s="187">
        <v>0</v>
      </c>
      <c r="G3377" s="187">
        <v>37</v>
      </c>
    </row>
    <row r="3378" spans="3:7" s="172" customFormat="1" ht="15" customHeight="1" x14ac:dyDescent="0.25">
      <c r="C3378" s="178">
        <v>41708</v>
      </c>
      <c r="D3378" s="187">
        <v>0</v>
      </c>
      <c r="E3378" s="187">
        <v>61</v>
      </c>
      <c r="F3378" s="187">
        <v>0.03</v>
      </c>
      <c r="G3378" s="187">
        <v>36</v>
      </c>
    </row>
    <row r="3379" spans="3:7" s="172" customFormat="1" ht="15" customHeight="1" x14ac:dyDescent="0.25">
      <c r="C3379" s="178">
        <v>41709</v>
      </c>
      <c r="D3379" s="187">
        <v>0</v>
      </c>
      <c r="E3379" s="187">
        <v>63</v>
      </c>
      <c r="F3379" s="187">
        <v>0</v>
      </c>
      <c r="G3379" s="187">
        <v>47</v>
      </c>
    </row>
    <row r="3380" spans="3:7" s="172" customFormat="1" ht="15" customHeight="1" x14ac:dyDescent="0.25">
      <c r="C3380" s="178">
        <v>41710</v>
      </c>
      <c r="D3380" s="187">
        <v>0</v>
      </c>
      <c r="E3380" s="187">
        <v>65</v>
      </c>
      <c r="F3380" s="187">
        <v>0.03</v>
      </c>
      <c r="G3380" s="187">
        <v>42</v>
      </c>
    </row>
    <row r="3381" spans="3:7" s="172" customFormat="1" ht="15" customHeight="1" x14ac:dyDescent="0.25">
      <c r="C3381" s="178">
        <v>41711</v>
      </c>
      <c r="D3381" s="187">
        <v>0</v>
      </c>
      <c r="E3381" s="187">
        <v>64</v>
      </c>
      <c r="F3381" s="187">
        <v>0.01</v>
      </c>
      <c r="G3381" s="187">
        <v>21</v>
      </c>
    </row>
    <row r="3382" spans="3:7" s="172" customFormat="1" ht="15" customHeight="1" x14ac:dyDescent="0.25">
      <c r="C3382" s="178">
        <v>41712</v>
      </c>
      <c r="D3382" s="187">
        <v>0</v>
      </c>
      <c r="E3382" s="187">
        <v>61</v>
      </c>
      <c r="F3382" s="187">
        <v>0</v>
      </c>
      <c r="G3382" s="187">
        <v>28</v>
      </c>
    </row>
    <row r="3383" spans="3:7" s="172" customFormat="1" ht="15" customHeight="1" x14ac:dyDescent="0.25">
      <c r="C3383" s="178">
        <v>41713</v>
      </c>
      <c r="D3383" s="187">
        <v>0</v>
      </c>
      <c r="E3383" s="187">
        <v>64</v>
      </c>
      <c r="F3383" s="187">
        <v>0.01</v>
      </c>
      <c r="G3383" s="187">
        <v>48</v>
      </c>
    </row>
    <row r="3384" spans="3:7" s="172" customFormat="1" ht="15" customHeight="1" x14ac:dyDescent="0.25">
      <c r="C3384" s="178">
        <v>41714</v>
      </c>
      <c r="D3384" s="187">
        <v>0</v>
      </c>
      <c r="E3384" s="187">
        <v>60</v>
      </c>
      <c r="F3384" s="187">
        <v>0</v>
      </c>
      <c r="G3384" s="187">
        <v>30</v>
      </c>
    </row>
    <row r="3385" spans="3:7" s="172" customFormat="1" ht="15" customHeight="1" x14ac:dyDescent="0.25">
      <c r="C3385" s="178">
        <v>41715</v>
      </c>
      <c r="D3385" s="187">
        <v>0</v>
      </c>
      <c r="E3385" s="187">
        <v>59</v>
      </c>
      <c r="F3385" s="187">
        <v>0</v>
      </c>
      <c r="G3385" s="187">
        <v>22</v>
      </c>
    </row>
    <row r="3386" spans="3:7" s="172" customFormat="1" ht="15" customHeight="1" x14ac:dyDescent="0.25">
      <c r="C3386" s="178">
        <v>41716</v>
      </c>
      <c r="D3386" s="187">
        <v>0</v>
      </c>
      <c r="E3386" s="187">
        <v>60</v>
      </c>
      <c r="F3386" s="187">
        <v>0</v>
      </c>
      <c r="G3386" s="187">
        <v>27</v>
      </c>
    </row>
    <row r="3387" spans="3:7" s="172" customFormat="1" ht="15" customHeight="1" x14ac:dyDescent="0.25">
      <c r="C3387" s="178">
        <v>41717</v>
      </c>
      <c r="D3387" s="187">
        <v>0</v>
      </c>
      <c r="E3387" s="187">
        <v>61</v>
      </c>
      <c r="F3387" s="187">
        <v>0</v>
      </c>
      <c r="G3387" s="187">
        <v>34</v>
      </c>
    </row>
    <row r="3388" spans="3:7" s="172" customFormat="1" ht="15" customHeight="1" x14ac:dyDescent="0.25">
      <c r="C3388" s="178">
        <v>41718</v>
      </c>
      <c r="D3388" s="187">
        <v>0</v>
      </c>
      <c r="E3388" s="187">
        <v>60</v>
      </c>
      <c r="F3388" s="187">
        <v>0.28999999999999998</v>
      </c>
      <c r="G3388" s="187">
        <v>45</v>
      </c>
    </row>
    <row r="3389" spans="3:7" s="172" customFormat="1" ht="15" customHeight="1" x14ac:dyDescent="0.25">
      <c r="C3389" s="178">
        <v>41719</v>
      </c>
      <c r="D3389" s="187">
        <v>0</v>
      </c>
      <c r="E3389" s="187">
        <v>57</v>
      </c>
      <c r="F3389" s="187">
        <v>0</v>
      </c>
      <c r="G3389" s="187">
        <v>40</v>
      </c>
    </row>
    <row r="3390" spans="3:7" s="172" customFormat="1" ht="15" customHeight="1" x14ac:dyDescent="0.25">
      <c r="C3390" s="178">
        <v>41720</v>
      </c>
      <c r="D3390" s="187">
        <v>0</v>
      </c>
      <c r="E3390" s="187">
        <v>56</v>
      </c>
      <c r="F3390" s="187">
        <v>0</v>
      </c>
      <c r="G3390" s="187">
        <v>43</v>
      </c>
    </row>
    <row r="3391" spans="3:7" s="172" customFormat="1" ht="15" customHeight="1" x14ac:dyDescent="0.25">
      <c r="C3391" s="178">
        <v>41721</v>
      </c>
      <c r="D3391" s="187">
        <v>0</v>
      </c>
      <c r="E3391" s="187">
        <v>57</v>
      </c>
      <c r="F3391" s="187">
        <v>0</v>
      </c>
      <c r="G3391" s="187">
        <v>33</v>
      </c>
    </row>
    <row r="3392" spans="3:7" s="172" customFormat="1" ht="15" customHeight="1" x14ac:dyDescent="0.25">
      <c r="C3392" s="178">
        <v>41722</v>
      </c>
      <c r="D3392" s="187">
        <v>0</v>
      </c>
      <c r="E3392" s="187">
        <v>60</v>
      </c>
      <c r="F3392" s="187">
        <v>0</v>
      </c>
      <c r="G3392" s="187">
        <v>25</v>
      </c>
    </row>
    <row r="3393" spans="3:7" s="172" customFormat="1" ht="15" customHeight="1" x14ac:dyDescent="0.25">
      <c r="C3393" s="178">
        <v>41723</v>
      </c>
      <c r="D3393" s="187">
        <v>0.09</v>
      </c>
      <c r="E3393" s="187">
        <v>55</v>
      </c>
      <c r="F3393" s="187">
        <v>0</v>
      </c>
      <c r="G3393" s="187">
        <v>30</v>
      </c>
    </row>
    <row r="3394" spans="3:7" s="172" customFormat="1" ht="15" customHeight="1" x14ac:dyDescent="0.25">
      <c r="C3394" s="178">
        <v>41724</v>
      </c>
      <c r="D3394" s="187">
        <v>0.36</v>
      </c>
      <c r="E3394" s="187">
        <v>58</v>
      </c>
      <c r="F3394" s="187">
        <v>0</v>
      </c>
      <c r="G3394" s="187">
        <v>30</v>
      </c>
    </row>
    <row r="3395" spans="3:7" s="172" customFormat="1" ht="15" customHeight="1" x14ac:dyDescent="0.25">
      <c r="C3395" s="178">
        <v>41725</v>
      </c>
      <c r="D3395" s="187">
        <v>0</v>
      </c>
      <c r="E3395" s="187">
        <v>60</v>
      </c>
      <c r="F3395" s="187">
        <v>0</v>
      </c>
      <c r="G3395" s="187">
        <v>34</v>
      </c>
    </row>
    <row r="3396" spans="3:7" s="172" customFormat="1" ht="15" customHeight="1" x14ac:dyDescent="0.25">
      <c r="C3396" s="178">
        <v>41726</v>
      </c>
      <c r="D3396" s="187">
        <v>0</v>
      </c>
      <c r="E3396" s="187">
        <v>63</v>
      </c>
      <c r="F3396" s="187">
        <v>0.02</v>
      </c>
      <c r="G3396" s="187">
        <v>48</v>
      </c>
    </row>
    <row r="3397" spans="3:7" s="172" customFormat="1" ht="15" customHeight="1" x14ac:dyDescent="0.25">
      <c r="C3397" s="178">
        <v>41727</v>
      </c>
      <c r="D3397" s="187">
        <v>0.56999999999999995</v>
      </c>
      <c r="E3397" s="187">
        <v>57</v>
      </c>
      <c r="F3397" s="187">
        <v>0.97</v>
      </c>
      <c r="G3397" s="187">
        <v>46</v>
      </c>
    </row>
    <row r="3398" spans="3:7" s="172" customFormat="1" ht="15" customHeight="1" x14ac:dyDescent="0.25">
      <c r="C3398" s="178">
        <v>41728</v>
      </c>
      <c r="D3398" s="187">
        <v>0.01</v>
      </c>
      <c r="E3398" s="187">
        <v>56</v>
      </c>
      <c r="F3398" s="187">
        <v>2.23</v>
      </c>
      <c r="G3398" s="187">
        <v>40</v>
      </c>
    </row>
    <row r="3399" spans="3:7" s="172" customFormat="1" ht="15" customHeight="1" x14ac:dyDescent="0.25">
      <c r="C3399" s="178">
        <v>41729</v>
      </c>
      <c r="D3399" s="187">
        <v>0.49</v>
      </c>
      <c r="E3399" s="187">
        <v>53</v>
      </c>
      <c r="F3399" s="187">
        <v>0.44</v>
      </c>
      <c r="G3399" s="187">
        <v>38</v>
      </c>
    </row>
    <row r="3400" spans="3:7" s="172" customFormat="1" ht="15" customHeight="1" x14ac:dyDescent="0.25">
      <c r="C3400" s="178">
        <v>41730</v>
      </c>
      <c r="D3400" s="187">
        <v>0.62</v>
      </c>
      <c r="E3400" s="187">
        <v>54</v>
      </c>
      <c r="F3400" s="187">
        <v>0</v>
      </c>
      <c r="G3400" s="187">
        <v>41</v>
      </c>
    </row>
    <row r="3401" spans="3:7" s="172" customFormat="1" ht="15" customHeight="1" x14ac:dyDescent="0.25">
      <c r="C3401" s="178">
        <v>41731</v>
      </c>
      <c r="D3401" s="187">
        <v>0.36</v>
      </c>
      <c r="E3401" s="187">
        <v>54</v>
      </c>
      <c r="F3401" s="187">
        <v>0</v>
      </c>
      <c r="G3401" s="187">
        <v>42</v>
      </c>
    </row>
    <row r="3402" spans="3:7" s="172" customFormat="1" ht="15" customHeight="1" x14ac:dyDescent="0.25">
      <c r="C3402" s="178">
        <v>41732</v>
      </c>
      <c r="D3402" s="187">
        <v>0</v>
      </c>
      <c r="E3402" s="187">
        <v>57</v>
      </c>
      <c r="F3402" s="187">
        <v>0</v>
      </c>
      <c r="G3402" s="187">
        <v>44</v>
      </c>
    </row>
    <row r="3403" spans="3:7" s="172" customFormat="1" ht="15" customHeight="1" x14ac:dyDescent="0.25">
      <c r="C3403" s="178">
        <v>41733</v>
      </c>
      <c r="D3403" s="187">
        <v>0.22</v>
      </c>
      <c r="E3403" s="187">
        <v>56</v>
      </c>
      <c r="F3403" s="187">
        <v>0.26</v>
      </c>
      <c r="G3403" s="187">
        <v>41</v>
      </c>
    </row>
    <row r="3404" spans="3:7" s="172" customFormat="1" ht="15" customHeight="1" x14ac:dyDescent="0.25">
      <c r="C3404" s="178">
        <v>41734</v>
      </c>
      <c r="D3404" s="187">
        <v>0</v>
      </c>
      <c r="E3404" s="187">
        <v>57</v>
      </c>
      <c r="F3404" s="187">
        <v>0.23</v>
      </c>
      <c r="G3404" s="187">
        <v>46</v>
      </c>
    </row>
    <row r="3405" spans="3:7" s="172" customFormat="1" ht="15" customHeight="1" x14ac:dyDescent="0.25">
      <c r="C3405" s="178">
        <v>41735</v>
      </c>
      <c r="D3405" s="187">
        <v>0</v>
      </c>
      <c r="E3405" s="187">
        <v>62</v>
      </c>
      <c r="F3405" s="187">
        <v>0</v>
      </c>
      <c r="G3405" s="187">
        <v>47</v>
      </c>
    </row>
    <row r="3406" spans="3:7" s="172" customFormat="1" ht="15" customHeight="1" x14ac:dyDescent="0.25">
      <c r="C3406" s="178">
        <v>41736</v>
      </c>
      <c r="D3406" s="187">
        <v>0</v>
      </c>
      <c r="E3406" s="187">
        <v>69</v>
      </c>
      <c r="F3406" s="187">
        <v>0.04</v>
      </c>
      <c r="G3406" s="187">
        <v>49</v>
      </c>
    </row>
    <row r="3407" spans="3:7" s="172" customFormat="1" ht="15" customHeight="1" x14ac:dyDescent="0.25">
      <c r="C3407" s="178">
        <v>41737</v>
      </c>
      <c r="D3407" s="187">
        <v>0</v>
      </c>
      <c r="E3407" s="187">
        <v>67</v>
      </c>
      <c r="F3407" s="187">
        <v>0.67</v>
      </c>
      <c r="G3407" s="187">
        <v>54</v>
      </c>
    </row>
    <row r="3408" spans="3:7" s="172" customFormat="1" ht="15" customHeight="1" x14ac:dyDescent="0.25">
      <c r="C3408" s="178">
        <v>41738</v>
      </c>
      <c r="D3408" s="187">
        <v>0</v>
      </c>
      <c r="E3408" s="187">
        <v>58</v>
      </c>
      <c r="F3408" s="187">
        <v>0</v>
      </c>
      <c r="G3408" s="187">
        <v>50</v>
      </c>
    </row>
    <row r="3409" spans="3:7" s="172" customFormat="1" ht="15" customHeight="1" x14ac:dyDescent="0.25">
      <c r="C3409" s="178">
        <v>41739</v>
      </c>
      <c r="D3409" s="187">
        <v>0</v>
      </c>
      <c r="E3409" s="187">
        <v>60</v>
      </c>
      <c r="F3409" s="187">
        <v>0</v>
      </c>
      <c r="G3409" s="187">
        <v>47</v>
      </c>
    </row>
    <row r="3410" spans="3:7" s="172" customFormat="1" ht="15" customHeight="1" x14ac:dyDescent="0.25">
      <c r="C3410" s="178">
        <v>41740</v>
      </c>
      <c r="D3410" s="187">
        <v>0</v>
      </c>
      <c r="E3410" s="187">
        <v>59</v>
      </c>
      <c r="F3410" s="187">
        <v>0</v>
      </c>
      <c r="G3410" s="187">
        <v>59</v>
      </c>
    </row>
    <row r="3411" spans="3:7" s="172" customFormat="1" ht="15" customHeight="1" x14ac:dyDescent="0.25">
      <c r="C3411" s="178">
        <v>41741</v>
      </c>
      <c r="D3411" s="187">
        <v>0</v>
      </c>
      <c r="E3411" s="187">
        <v>59</v>
      </c>
      <c r="F3411" s="187">
        <v>0.04</v>
      </c>
      <c r="G3411" s="187">
        <v>59</v>
      </c>
    </row>
    <row r="3412" spans="3:7" s="172" customFormat="1" ht="15" customHeight="1" x14ac:dyDescent="0.25">
      <c r="C3412" s="178">
        <v>41742</v>
      </c>
      <c r="D3412" s="187">
        <v>0</v>
      </c>
      <c r="E3412" s="187">
        <v>63</v>
      </c>
      <c r="F3412" s="187">
        <v>0.04</v>
      </c>
      <c r="G3412" s="187">
        <v>54</v>
      </c>
    </row>
    <row r="3413" spans="3:7" s="172" customFormat="1" ht="15" customHeight="1" x14ac:dyDescent="0.25">
      <c r="C3413" s="178">
        <v>41743</v>
      </c>
      <c r="D3413" s="187">
        <v>0</v>
      </c>
      <c r="E3413" s="187">
        <v>60</v>
      </c>
      <c r="F3413" s="187">
        <v>0</v>
      </c>
      <c r="G3413" s="187">
        <v>66</v>
      </c>
    </row>
    <row r="3414" spans="3:7" s="172" customFormat="1" ht="15" customHeight="1" x14ac:dyDescent="0.25">
      <c r="C3414" s="178">
        <v>41744</v>
      </c>
      <c r="D3414" s="187">
        <v>0</v>
      </c>
      <c r="E3414" s="187">
        <v>59</v>
      </c>
      <c r="F3414" s="187">
        <v>0.62</v>
      </c>
      <c r="G3414" s="187">
        <v>55</v>
      </c>
    </row>
    <row r="3415" spans="3:7" s="172" customFormat="1" ht="15" customHeight="1" x14ac:dyDescent="0.25">
      <c r="C3415" s="178">
        <v>41745</v>
      </c>
      <c r="D3415" s="187">
        <v>0</v>
      </c>
      <c r="E3415" s="187">
        <v>63</v>
      </c>
      <c r="F3415" s="187">
        <v>0.36</v>
      </c>
      <c r="G3415" s="187">
        <v>38</v>
      </c>
    </row>
    <row r="3416" spans="3:7" s="172" customFormat="1" ht="15" customHeight="1" x14ac:dyDescent="0.25">
      <c r="C3416" s="178">
        <v>41746</v>
      </c>
      <c r="D3416" s="187">
        <v>0</v>
      </c>
      <c r="E3416" s="187">
        <v>59</v>
      </c>
      <c r="F3416" s="187">
        <v>0</v>
      </c>
      <c r="G3416" s="187">
        <v>36</v>
      </c>
    </row>
    <row r="3417" spans="3:7" s="172" customFormat="1" ht="15" customHeight="1" x14ac:dyDescent="0.25">
      <c r="C3417" s="178">
        <v>41747</v>
      </c>
      <c r="D3417" s="187">
        <v>0</v>
      </c>
      <c r="E3417" s="187">
        <v>58</v>
      </c>
      <c r="F3417" s="187">
        <v>0</v>
      </c>
      <c r="G3417" s="187">
        <v>37</v>
      </c>
    </row>
    <row r="3418" spans="3:7" s="172" customFormat="1" ht="15" customHeight="1" x14ac:dyDescent="0.25">
      <c r="C3418" s="178">
        <v>41748</v>
      </c>
      <c r="D3418" s="187">
        <v>0</v>
      </c>
      <c r="E3418" s="187">
        <v>57</v>
      </c>
      <c r="F3418" s="187">
        <v>0</v>
      </c>
      <c r="G3418" s="187">
        <v>50</v>
      </c>
    </row>
    <row r="3419" spans="3:7" s="172" customFormat="1" ht="15" customHeight="1" x14ac:dyDescent="0.25">
      <c r="C3419" s="178">
        <v>41749</v>
      </c>
      <c r="D3419" s="187">
        <v>0</v>
      </c>
      <c r="E3419" s="187">
        <v>65</v>
      </c>
      <c r="F3419" s="187">
        <v>0</v>
      </c>
      <c r="G3419" s="187">
        <v>44</v>
      </c>
    </row>
    <row r="3420" spans="3:7" s="172" customFormat="1" ht="15" customHeight="1" x14ac:dyDescent="0.25">
      <c r="C3420" s="178">
        <v>41750</v>
      </c>
      <c r="D3420" s="187">
        <v>0</v>
      </c>
      <c r="E3420" s="187">
        <v>61</v>
      </c>
      <c r="F3420" s="187">
        <v>0</v>
      </c>
      <c r="G3420" s="187">
        <v>53</v>
      </c>
    </row>
    <row r="3421" spans="3:7" s="172" customFormat="1" ht="15" customHeight="1" x14ac:dyDescent="0.25">
      <c r="C3421" s="178">
        <v>41751</v>
      </c>
      <c r="D3421" s="187">
        <v>0.04</v>
      </c>
      <c r="E3421" s="187">
        <v>58</v>
      </c>
      <c r="F3421" s="187">
        <v>0.05</v>
      </c>
      <c r="G3421" s="187">
        <v>60</v>
      </c>
    </row>
    <row r="3422" spans="3:7" s="172" customFormat="1" ht="15" customHeight="1" x14ac:dyDescent="0.25">
      <c r="C3422" s="178">
        <v>41752</v>
      </c>
      <c r="D3422" s="187">
        <v>0</v>
      </c>
      <c r="E3422" s="187">
        <v>59</v>
      </c>
      <c r="F3422" s="187">
        <v>0.23</v>
      </c>
      <c r="G3422" s="187">
        <v>52</v>
      </c>
    </row>
    <row r="3423" spans="3:7" s="172" customFormat="1" ht="15" customHeight="1" x14ac:dyDescent="0.25">
      <c r="C3423" s="178">
        <v>41753</v>
      </c>
      <c r="D3423" s="187">
        <v>0</v>
      </c>
      <c r="E3423" s="187">
        <v>61</v>
      </c>
      <c r="F3423" s="187">
        <v>0</v>
      </c>
      <c r="G3423" s="187">
        <v>51</v>
      </c>
    </row>
    <row r="3424" spans="3:7" s="172" customFormat="1" ht="15" customHeight="1" x14ac:dyDescent="0.25">
      <c r="C3424" s="178">
        <v>41754</v>
      </c>
      <c r="D3424" s="187">
        <v>0.37</v>
      </c>
      <c r="E3424" s="187">
        <v>63</v>
      </c>
      <c r="F3424" s="187">
        <v>0</v>
      </c>
      <c r="G3424" s="187">
        <v>50</v>
      </c>
    </row>
    <row r="3425" spans="3:7" s="172" customFormat="1" ht="15" customHeight="1" x14ac:dyDescent="0.25">
      <c r="C3425" s="178">
        <v>41755</v>
      </c>
      <c r="D3425" s="187">
        <v>0</v>
      </c>
      <c r="E3425" s="187">
        <v>55</v>
      </c>
      <c r="F3425" s="187">
        <v>0.2</v>
      </c>
      <c r="G3425" s="187">
        <v>45</v>
      </c>
    </row>
    <row r="3426" spans="3:7" s="172" customFormat="1" ht="15" customHeight="1" x14ac:dyDescent="0.25">
      <c r="C3426" s="178">
        <v>41756</v>
      </c>
      <c r="D3426" s="187">
        <v>0</v>
      </c>
      <c r="E3426" s="187">
        <v>59</v>
      </c>
      <c r="F3426" s="187">
        <v>0.15</v>
      </c>
      <c r="G3426" s="187">
        <v>46</v>
      </c>
    </row>
    <row r="3427" spans="3:7" s="172" customFormat="1" ht="15" customHeight="1" x14ac:dyDescent="0.25">
      <c r="C3427" s="178">
        <v>41757</v>
      </c>
      <c r="D3427" s="187">
        <v>0</v>
      </c>
      <c r="E3427" s="187">
        <v>61</v>
      </c>
      <c r="F3427" s="187">
        <v>0</v>
      </c>
      <c r="G3427" s="187">
        <v>48</v>
      </c>
    </row>
    <row r="3428" spans="3:7" s="172" customFormat="1" ht="15" customHeight="1" x14ac:dyDescent="0.25">
      <c r="C3428" s="178">
        <v>41758</v>
      </c>
      <c r="D3428" s="187">
        <v>0</v>
      </c>
      <c r="E3428" s="187">
        <v>70</v>
      </c>
      <c r="F3428" s="187">
        <v>0</v>
      </c>
      <c r="G3428" s="187">
        <v>43</v>
      </c>
    </row>
    <row r="3429" spans="3:7" s="172" customFormat="1" ht="15" customHeight="1" x14ac:dyDescent="0.25">
      <c r="C3429" s="178">
        <v>41759</v>
      </c>
      <c r="D3429" s="187">
        <v>0</v>
      </c>
      <c r="E3429" s="187">
        <v>75</v>
      </c>
      <c r="F3429" s="187">
        <v>0.35</v>
      </c>
      <c r="G3429" s="187">
        <v>43</v>
      </c>
    </row>
    <row r="3430" spans="3:7" s="172" customFormat="1" ht="15" customHeight="1" x14ac:dyDescent="0.25">
      <c r="C3430" s="178">
        <v>41760</v>
      </c>
      <c r="D3430" s="187">
        <v>0</v>
      </c>
      <c r="E3430" s="187">
        <v>74</v>
      </c>
      <c r="F3430" s="187">
        <v>0.62</v>
      </c>
      <c r="G3430" s="187">
        <v>52</v>
      </c>
    </row>
    <row r="3431" spans="3:7" s="172" customFormat="1" ht="15" customHeight="1" x14ac:dyDescent="0.25">
      <c r="C3431" s="178">
        <v>41761</v>
      </c>
      <c r="D3431" s="187">
        <v>0</v>
      </c>
      <c r="E3431" s="187">
        <v>64</v>
      </c>
      <c r="F3431" s="187">
        <v>0.01</v>
      </c>
      <c r="G3431" s="187">
        <v>60</v>
      </c>
    </row>
    <row r="3432" spans="3:7" s="172" customFormat="1" ht="15" customHeight="1" x14ac:dyDescent="0.25">
      <c r="C3432" s="178">
        <v>41762</v>
      </c>
      <c r="D3432" s="187">
        <v>0</v>
      </c>
      <c r="E3432" s="187">
        <v>61</v>
      </c>
      <c r="F3432" s="187">
        <v>0</v>
      </c>
      <c r="G3432" s="187">
        <v>59</v>
      </c>
    </row>
    <row r="3433" spans="3:7" s="172" customFormat="1" ht="15" customHeight="1" x14ac:dyDescent="0.25">
      <c r="C3433" s="178">
        <v>41763</v>
      </c>
      <c r="D3433" s="187">
        <v>0</v>
      </c>
      <c r="E3433" s="187">
        <v>63</v>
      </c>
      <c r="F3433" s="187">
        <v>0</v>
      </c>
      <c r="G3433" s="187">
        <v>56</v>
      </c>
    </row>
    <row r="3434" spans="3:7" s="172" customFormat="1" ht="15" customHeight="1" x14ac:dyDescent="0.25">
      <c r="C3434" s="178">
        <v>41764</v>
      </c>
      <c r="D3434" s="187">
        <v>0</v>
      </c>
      <c r="E3434" s="187">
        <v>61</v>
      </c>
      <c r="F3434" s="187">
        <v>0</v>
      </c>
      <c r="G3434" s="187">
        <v>58</v>
      </c>
    </row>
    <row r="3435" spans="3:7" s="172" customFormat="1" ht="15" customHeight="1" x14ac:dyDescent="0.25">
      <c r="C3435" s="178">
        <v>41765</v>
      </c>
      <c r="D3435" s="187">
        <v>0</v>
      </c>
      <c r="E3435" s="187">
        <v>60</v>
      </c>
      <c r="F3435" s="187">
        <v>0</v>
      </c>
      <c r="G3435" s="187">
        <v>56</v>
      </c>
    </row>
    <row r="3436" spans="3:7" s="172" customFormat="1" ht="15" customHeight="1" x14ac:dyDescent="0.25">
      <c r="C3436" s="178">
        <v>41766</v>
      </c>
      <c r="D3436" s="187">
        <v>0</v>
      </c>
      <c r="E3436" s="187">
        <v>58</v>
      </c>
      <c r="F3436" s="187">
        <v>0</v>
      </c>
      <c r="G3436" s="187">
        <v>58</v>
      </c>
    </row>
    <row r="3437" spans="3:7" s="172" customFormat="1" ht="15" customHeight="1" x14ac:dyDescent="0.25">
      <c r="C3437" s="178">
        <v>41767</v>
      </c>
      <c r="D3437" s="187">
        <v>0</v>
      </c>
      <c r="E3437" s="187">
        <v>60</v>
      </c>
      <c r="F3437" s="187">
        <v>0</v>
      </c>
      <c r="G3437" s="187">
        <v>55</v>
      </c>
    </row>
    <row r="3438" spans="3:7" s="172" customFormat="1" ht="15" customHeight="1" x14ac:dyDescent="0.25">
      <c r="C3438" s="178">
        <v>41768</v>
      </c>
      <c r="D3438" s="187">
        <v>0</v>
      </c>
      <c r="E3438" s="187">
        <v>60</v>
      </c>
      <c r="F3438" s="187">
        <v>0</v>
      </c>
      <c r="G3438" s="187">
        <v>55</v>
      </c>
    </row>
    <row r="3439" spans="3:7" s="172" customFormat="1" ht="15" customHeight="1" x14ac:dyDescent="0.25">
      <c r="C3439" s="178">
        <v>41769</v>
      </c>
      <c r="D3439" s="187">
        <v>0</v>
      </c>
      <c r="E3439" s="187">
        <v>60</v>
      </c>
      <c r="F3439" s="187">
        <v>0.34</v>
      </c>
      <c r="G3439" s="187">
        <v>69</v>
      </c>
    </row>
    <row r="3440" spans="3:7" s="172" customFormat="1" ht="15" customHeight="1" x14ac:dyDescent="0.25">
      <c r="C3440" s="178">
        <v>41770</v>
      </c>
      <c r="D3440" s="187">
        <v>0</v>
      </c>
      <c r="E3440" s="187">
        <v>63</v>
      </c>
      <c r="F3440" s="187">
        <v>0</v>
      </c>
      <c r="G3440" s="187">
        <v>71</v>
      </c>
    </row>
    <row r="3441" spans="3:7" s="172" customFormat="1" ht="15" customHeight="1" x14ac:dyDescent="0.25">
      <c r="C3441" s="178">
        <v>41771</v>
      </c>
      <c r="D3441" s="187">
        <v>0</v>
      </c>
      <c r="E3441" s="187">
        <v>68</v>
      </c>
      <c r="F3441" s="187">
        <v>0</v>
      </c>
      <c r="G3441" s="187">
        <v>69</v>
      </c>
    </row>
    <row r="3442" spans="3:7" s="172" customFormat="1" ht="15" customHeight="1" x14ac:dyDescent="0.25">
      <c r="C3442" s="178">
        <v>41772</v>
      </c>
      <c r="D3442" s="187">
        <v>0</v>
      </c>
      <c r="E3442" s="187">
        <v>76</v>
      </c>
      <c r="F3442" s="187">
        <v>0</v>
      </c>
      <c r="G3442" s="187">
        <v>49</v>
      </c>
    </row>
    <row r="3443" spans="3:7" s="172" customFormat="1" ht="15" customHeight="1" x14ac:dyDescent="0.25">
      <c r="C3443" s="178">
        <v>41773</v>
      </c>
      <c r="D3443" s="187">
        <v>0</v>
      </c>
      <c r="E3443" s="187">
        <v>77</v>
      </c>
      <c r="F3443" s="187">
        <v>0</v>
      </c>
      <c r="G3443" s="187">
        <v>55</v>
      </c>
    </row>
    <row r="3444" spans="3:7" s="172" customFormat="1" ht="15" customHeight="1" x14ac:dyDescent="0.25">
      <c r="C3444" s="178">
        <v>41774</v>
      </c>
      <c r="D3444" s="187">
        <v>0</v>
      </c>
      <c r="E3444" s="187">
        <v>71</v>
      </c>
      <c r="F3444" s="187">
        <v>0</v>
      </c>
      <c r="G3444" s="187">
        <v>67</v>
      </c>
    </row>
    <row r="3445" spans="3:7" s="172" customFormat="1" ht="15" customHeight="1" x14ac:dyDescent="0.25">
      <c r="C3445" s="178">
        <v>41775</v>
      </c>
      <c r="D3445" s="187">
        <v>0</v>
      </c>
      <c r="E3445" s="187">
        <v>64</v>
      </c>
      <c r="F3445" s="187">
        <v>0.06</v>
      </c>
      <c r="G3445" s="187">
        <v>66</v>
      </c>
    </row>
    <row r="3446" spans="3:7" s="172" customFormat="1" ht="15" customHeight="1" x14ac:dyDescent="0.25">
      <c r="C3446" s="178">
        <v>41776</v>
      </c>
      <c r="D3446" s="187">
        <v>0</v>
      </c>
      <c r="E3446" s="187">
        <v>62</v>
      </c>
      <c r="F3446" s="187">
        <v>0.65</v>
      </c>
      <c r="G3446" s="187">
        <v>67</v>
      </c>
    </row>
    <row r="3447" spans="3:7" s="172" customFormat="1" ht="15" customHeight="1" x14ac:dyDescent="0.25">
      <c r="C3447" s="178">
        <v>41777</v>
      </c>
      <c r="D3447" s="187">
        <v>0</v>
      </c>
      <c r="E3447" s="187">
        <v>63</v>
      </c>
      <c r="F3447" s="187">
        <v>0</v>
      </c>
      <c r="G3447" s="187">
        <v>58</v>
      </c>
    </row>
    <row r="3448" spans="3:7" s="172" customFormat="1" ht="15" customHeight="1" x14ac:dyDescent="0.25">
      <c r="C3448" s="178">
        <v>41778</v>
      </c>
      <c r="D3448" s="187">
        <v>0</v>
      </c>
      <c r="E3448" s="187">
        <v>62</v>
      </c>
      <c r="F3448" s="187">
        <v>0.05</v>
      </c>
      <c r="G3448" s="187">
        <v>60</v>
      </c>
    </row>
    <row r="3449" spans="3:7" s="172" customFormat="1" ht="15" customHeight="1" x14ac:dyDescent="0.25">
      <c r="C3449" s="178">
        <v>41779</v>
      </c>
      <c r="D3449" s="187">
        <v>0</v>
      </c>
      <c r="E3449" s="187">
        <v>64</v>
      </c>
      <c r="F3449" s="187">
        <v>0</v>
      </c>
      <c r="G3449" s="187">
        <v>61</v>
      </c>
    </row>
    <row r="3450" spans="3:7" s="172" customFormat="1" ht="15" customHeight="1" x14ac:dyDescent="0.25">
      <c r="C3450" s="178">
        <v>41780</v>
      </c>
      <c r="D3450" s="187">
        <v>0</v>
      </c>
      <c r="E3450" s="187">
        <v>64</v>
      </c>
      <c r="F3450" s="187">
        <v>0</v>
      </c>
      <c r="G3450" s="187">
        <v>59</v>
      </c>
    </row>
    <row r="3451" spans="3:7" s="172" customFormat="1" ht="15" customHeight="1" x14ac:dyDescent="0.25">
      <c r="C3451" s="178">
        <v>41781</v>
      </c>
      <c r="D3451" s="187">
        <v>0</v>
      </c>
      <c r="E3451" s="187">
        <v>62</v>
      </c>
      <c r="F3451" s="187">
        <v>0.25</v>
      </c>
      <c r="G3451" s="187">
        <v>55</v>
      </c>
    </row>
    <row r="3452" spans="3:7" s="172" customFormat="1" ht="15" customHeight="1" x14ac:dyDescent="0.25">
      <c r="C3452" s="178">
        <v>41782</v>
      </c>
      <c r="D3452" s="187">
        <v>0</v>
      </c>
      <c r="E3452" s="187">
        <v>62</v>
      </c>
      <c r="F3452" s="187">
        <v>0.02</v>
      </c>
      <c r="G3452" s="187">
        <v>55</v>
      </c>
    </row>
    <row r="3453" spans="3:7" s="172" customFormat="1" ht="15" customHeight="1" x14ac:dyDescent="0.25">
      <c r="C3453" s="178">
        <v>41783</v>
      </c>
      <c r="D3453" s="187">
        <v>0</v>
      </c>
      <c r="E3453" s="187">
        <v>61</v>
      </c>
      <c r="F3453" s="187">
        <v>0.18</v>
      </c>
      <c r="G3453" s="187">
        <v>57</v>
      </c>
    </row>
    <row r="3454" spans="3:7" s="172" customFormat="1" ht="15" customHeight="1" x14ac:dyDescent="0.25">
      <c r="C3454" s="178">
        <v>41784</v>
      </c>
      <c r="D3454" s="187">
        <v>0</v>
      </c>
      <c r="E3454" s="187">
        <v>63</v>
      </c>
      <c r="F3454" s="187">
        <v>0</v>
      </c>
      <c r="G3454" s="187">
        <v>59</v>
      </c>
    </row>
    <row r="3455" spans="3:7" s="172" customFormat="1" ht="15" customHeight="1" x14ac:dyDescent="0.25">
      <c r="C3455" s="178">
        <v>41785</v>
      </c>
      <c r="D3455" s="187">
        <v>0</v>
      </c>
      <c r="E3455" s="187">
        <v>64</v>
      </c>
      <c r="F3455" s="187">
        <v>0.01</v>
      </c>
      <c r="G3455" s="187">
        <v>67</v>
      </c>
    </row>
    <row r="3456" spans="3:7" s="172" customFormat="1" ht="15" customHeight="1" x14ac:dyDescent="0.25">
      <c r="C3456" s="178">
        <v>41786</v>
      </c>
      <c r="D3456" s="187">
        <v>0</v>
      </c>
      <c r="E3456" s="187">
        <v>61</v>
      </c>
      <c r="F3456" s="187">
        <v>0.48</v>
      </c>
      <c r="G3456" s="187">
        <v>62</v>
      </c>
    </row>
    <row r="3457" spans="3:7" s="172" customFormat="1" ht="15" customHeight="1" x14ac:dyDescent="0.25">
      <c r="C3457" s="178">
        <v>41787</v>
      </c>
      <c r="D3457" s="187">
        <v>0</v>
      </c>
      <c r="E3457" s="187">
        <v>63</v>
      </c>
      <c r="F3457" s="187">
        <v>0.08</v>
      </c>
      <c r="G3457" s="187">
        <v>47</v>
      </c>
    </row>
    <row r="3458" spans="3:7" s="172" customFormat="1" ht="15" customHeight="1" x14ac:dyDescent="0.25">
      <c r="C3458" s="178">
        <v>41788</v>
      </c>
      <c r="D3458" s="187">
        <v>0</v>
      </c>
      <c r="E3458" s="187">
        <v>66</v>
      </c>
      <c r="F3458" s="187">
        <v>0</v>
      </c>
      <c r="G3458" s="187">
        <v>51</v>
      </c>
    </row>
    <row r="3459" spans="3:7" s="172" customFormat="1" ht="15" customHeight="1" x14ac:dyDescent="0.25">
      <c r="C3459" s="178">
        <v>41789</v>
      </c>
      <c r="D3459" s="187">
        <v>0</v>
      </c>
      <c r="E3459" s="187">
        <v>59</v>
      </c>
      <c r="F3459" s="187">
        <v>0.11</v>
      </c>
      <c r="G3459" s="187">
        <v>57</v>
      </c>
    </row>
    <row r="3460" spans="3:7" s="172" customFormat="1" ht="15" customHeight="1" x14ac:dyDescent="0.25">
      <c r="C3460" s="178">
        <v>41790</v>
      </c>
      <c r="D3460" s="187">
        <v>0</v>
      </c>
      <c r="E3460" s="187">
        <v>60</v>
      </c>
      <c r="F3460" s="187">
        <v>0</v>
      </c>
      <c r="G3460" s="187">
        <v>56</v>
      </c>
    </row>
    <row r="3461" spans="3:7" s="172" customFormat="1" ht="15" customHeight="1" x14ac:dyDescent="0.25">
      <c r="C3461" s="178">
        <v>41791</v>
      </c>
      <c r="D3461" s="187">
        <v>0</v>
      </c>
      <c r="E3461" s="187">
        <v>62</v>
      </c>
      <c r="F3461" s="187">
        <v>0</v>
      </c>
      <c r="G3461" s="187">
        <v>59</v>
      </c>
    </row>
    <row r="3462" spans="3:7" s="172" customFormat="1" ht="15" customHeight="1" x14ac:dyDescent="0.25">
      <c r="C3462" s="178">
        <v>41792</v>
      </c>
      <c r="D3462" s="187">
        <v>0</v>
      </c>
      <c r="E3462" s="187">
        <v>60</v>
      </c>
      <c r="F3462" s="187">
        <v>0</v>
      </c>
      <c r="G3462" s="187">
        <v>70</v>
      </c>
    </row>
    <row r="3463" spans="3:7" s="172" customFormat="1" ht="15" customHeight="1" x14ac:dyDescent="0.25">
      <c r="C3463" s="178">
        <v>41793</v>
      </c>
      <c r="D3463" s="187">
        <v>0</v>
      </c>
      <c r="E3463" s="187">
        <v>60</v>
      </c>
      <c r="F3463" s="187">
        <v>0</v>
      </c>
      <c r="G3463" s="187">
        <v>65</v>
      </c>
    </row>
    <row r="3464" spans="3:7" s="172" customFormat="1" ht="15" customHeight="1" x14ac:dyDescent="0.25">
      <c r="C3464" s="178">
        <v>41794</v>
      </c>
      <c r="D3464" s="187">
        <v>0</v>
      </c>
      <c r="E3464" s="187">
        <v>61</v>
      </c>
      <c r="F3464" s="187">
        <v>0.14000000000000001</v>
      </c>
      <c r="G3464" s="187">
        <v>58</v>
      </c>
    </row>
    <row r="3465" spans="3:7" s="172" customFormat="1" ht="15" customHeight="1" x14ac:dyDescent="0.25">
      <c r="C3465" s="178">
        <v>41795</v>
      </c>
      <c r="D3465" s="187">
        <v>0</v>
      </c>
      <c r="E3465" s="187">
        <v>62</v>
      </c>
      <c r="F3465" s="187">
        <v>0.78</v>
      </c>
      <c r="G3465" s="187">
        <v>59</v>
      </c>
    </row>
    <row r="3466" spans="3:7" s="172" customFormat="1" ht="15" customHeight="1" x14ac:dyDescent="0.25">
      <c r="C3466" s="178">
        <v>41796</v>
      </c>
      <c r="D3466" s="187">
        <v>0</v>
      </c>
      <c r="E3466" s="187">
        <v>63</v>
      </c>
      <c r="F3466" s="187">
        <v>0</v>
      </c>
      <c r="G3466" s="187">
        <v>67</v>
      </c>
    </row>
    <row r="3467" spans="3:7" s="172" customFormat="1" ht="15" customHeight="1" x14ac:dyDescent="0.25">
      <c r="C3467" s="178">
        <v>41797</v>
      </c>
      <c r="D3467" s="187">
        <v>0</v>
      </c>
      <c r="E3467" s="187">
        <v>62</v>
      </c>
      <c r="F3467" s="187">
        <v>0</v>
      </c>
      <c r="G3467" s="187">
        <v>71</v>
      </c>
    </row>
    <row r="3468" spans="3:7" s="172" customFormat="1" ht="15" customHeight="1" x14ac:dyDescent="0.25">
      <c r="C3468" s="178">
        <v>41798</v>
      </c>
      <c r="D3468" s="187">
        <v>0</v>
      </c>
      <c r="E3468" s="187">
        <v>71</v>
      </c>
      <c r="F3468" s="187">
        <v>0</v>
      </c>
      <c r="G3468" s="187">
        <v>74</v>
      </c>
    </row>
    <row r="3469" spans="3:7" s="172" customFormat="1" ht="15" customHeight="1" x14ac:dyDescent="0.25">
      <c r="C3469" s="178">
        <v>41799</v>
      </c>
      <c r="D3469" s="187">
        <v>0</v>
      </c>
      <c r="E3469" s="187">
        <v>68</v>
      </c>
      <c r="F3469" s="187">
        <v>0</v>
      </c>
      <c r="G3469" s="187">
        <v>74</v>
      </c>
    </row>
    <row r="3470" spans="3:7" s="172" customFormat="1" ht="15" customHeight="1" x14ac:dyDescent="0.25">
      <c r="C3470" s="178">
        <v>41800</v>
      </c>
      <c r="D3470" s="187">
        <v>0</v>
      </c>
      <c r="E3470" s="187">
        <v>66</v>
      </c>
      <c r="F3470" s="187">
        <v>0.85</v>
      </c>
      <c r="G3470" s="187">
        <v>69</v>
      </c>
    </row>
    <row r="3471" spans="3:7" s="172" customFormat="1" ht="15" customHeight="1" x14ac:dyDescent="0.25">
      <c r="C3471" s="178">
        <v>41801</v>
      </c>
      <c r="D3471" s="187">
        <v>0</v>
      </c>
      <c r="E3471" s="187">
        <v>65</v>
      </c>
      <c r="F3471" s="187">
        <v>0</v>
      </c>
      <c r="G3471" s="187">
        <v>61</v>
      </c>
    </row>
    <row r="3472" spans="3:7" s="172" customFormat="1" ht="15" customHeight="1" x14ac:dyDescent="0.25">
      <c r="C3472" s="178">
        <v>41802</v>
      </c>
      <c r="D3472" s="187">
        <v>0</v>
      </c>
      <c r="E3472" s="187">
        <v>62</v>
      </c>
      <c r="F3472" s="187">
        <v>0</v>
      </c>
      <c r="G3472" s="187">
        <v>63</v>
      </c>
    </row>
    <row r="3473" spans="3:7" s="172" customFormat="1" ht="15" customHeight="1" x14ac:dyDescent="0.25">
      <c r="C3473" s="178">
        <v>41803</v>
      </c>
      <c r="D3473" s="187">
        <v>0</v>
      </c>
      <c r="E3473" s="187">
        <v>64</v>
      </c>
      <c r="F3473" s="187">
        <v>0.54</v>
      </c>
      <c r="G3473" s="187">
        <v>62</v>
      </c>
    </row>
    <row r="3474" spans="3:7" s="172" customFormat="1" ht="15" customHeight="1" x14ac:dyDescent="0.25">
      <c r="C3474" s="178">
        <v>41804</v>
      </c>
      <c r="D3474" s="187">
        <v>0</v>
      </c>
      <c r="E3474" s="187">
        <v>70</v>
      </c>
      <c r="F3474" s="187">
        <v>0.01</v>
      </c>
      <c r="G3474" s="187">
        <v>68</v>
      </c>
    </row>
    <row r="3475" spans="3:7" s="172" customFormat="1" ht="15" customHeight="1" x14ac:dyDescent="0.25">
      <c r="C3475" s="178">
        <v>41805</v>
      </c>
      <c r="D3475" s="187">
        <v>0</v>
      </c>
      <c r="E3475" s="187">
        <v>63</v>
      </c>
      <c r="F3475" s="187">
        <v>0</v>
      </c>
      <c r="G3475" s="187">
        <v>69</v>
      </c>
    </row>
    <row r="3476" spans="3:7" s="172" customFormat="1" ht="15" customHeight="1" x14ac:dyDescent="0.25">
      <c r="C3476" s="178">
        <v>41806</v>
      </c>
      <c r="D3476" s="187">
        <v>0</v>
      </c>
      <c r="E3476" s="187">
        <v>60</v>
      </c>
      <c r="F3476" s="187">
        <v>0</v>
      </c>
      <c r="G3476" s="187">
        <v>68</v>
      </c>
    </row>
    <row r="3477" spans="3:7" s="172" customFormat="1" ht="15" customHeight="1" x14ac:dyDescent="0.25">
      <c r="C3477" s="178">
        <v>41807</v>
      </c>
      <c r="D3477" s="187">
        <v>0</v>
      </c>
      <c r="E3477" s="187">
        <v>64</v>
      </c>
      <c r="F3477" s="187">
        <v>0.02</v>
      </c>
      <c r="G3477" s="187">
        <v>73</v>
      </c>
    </row>
    <row r="3478" spans="3:7" s="172" customFormat="1" ht="15" customHeight="1" x14ac:dyDescent="0.25">
      <c r="C3478" s="178">
        <v>41808</v>
      </c>
      <c r="D3478" s="187">
        <v>0</v>
      </c>
      <c r="E3478" s="187">
        <v>71</v>
      </c>
      <c r="F3478" s="187">
        <v>0</v>
      </c>
      <c r="G3478" s="187">
        <v>78</v>
      </c>
    </row>
    <row r="3479" spans="3:7" s="172" customFormat="1" ht="15" customHeight="1" x14ac:dyDescent="0.25">
      <c r="C3479" s="178">
        <v>41809</v>
      </c>
      <c r="D3479" s="187">
        <v>0</v>
      </c>
      <c r="E3479" s="187">
        <v>64</v>
      </c>
      <c r="F3479" s="187">
        <v>0</v>
      </c>
      <c r="G3479" s="187">
        <v>76</v>
      </c>
    </row>
    <row r="3480" spans="3:7" s="172" customFormat="1" ht="15" customHeight="1" x14ac:dyDescent="0.25">
      <c r="C3480" s="178">
        <v>41810</v>
      </c>
      <c r="D3480" s="187">
        <v>0</v>
      </c>
      <c r="E3480" s="187">
        <v>66</v>
      </c>
      <c r="F3480" s="187">
        <v>0</v>
      </c>
      <c r="G3480" s="187">
        <v>69</v>
      </c>
    </row>
    <row r="3481" spans="3:7" s="172" customFormat="1" ht="15" customHeight="1" x14ac:dyDescent="0.25">
      <c r="C3481" s="178">
        <v>41811</v>
      </c>
      <c r="D3481" s="187">
        <v>0</v>
      </c>
      <c r="E3481" s="187">
        <v>61</v>
      </c>
      <c r="F3481" s="187">
        <v>0</v>
      </c>
      <c r="G3481" s="187">
        <v>66</v>
      </c>
    </row>
    <row r="3482" spans="3:7" s="172" customFormat="1" ht="15" customHeight="1" x14ac:dyDescent="0.25">
      <c r="C3482" s="178">
        <v>41812</v>
      </c>
      <c r="D3482" s="187">
        <v>0</v>
      </c>
      <c r="E3482" s="187">
        <v>62</v>
      </c>
      <c r="F3482" s="187">
        <v>0</v>
      </c>
      <c r="G3482" s="187">
        <v>65</v>
      </c>
    </row>
    <row r="3483" spans="3:7" s="172" customFormat="1" ht="15" customHeight="1" x14ac:dyDescent="0.25">
      <c r="C3483" s="178">
        <v>41813</v>
      </c>
      <c r="D3483" s="187">
        <v>0</v>
      </c>
      <c r="E3483" s="187">
        <v>64</v>
      </c>
      <c r="F3483" s="187">
        <v>0</v>
      </c>
      <c r="G3483" s="187">
        <v>68</v>
      </c>
    </row>
    <row r="3484" spans="3:7" s="172" customFormat="1" ht="15" customHeight="1" x14ac:dyDescent="0.25">
      <c r="C3484" s="178">
        <v>41814</v>
      </c>
      <c r="D3484" s="187">
        <v>0.01</v>
      </c>
      <c r="E3484" s="187">
        <v>63</v>
      </c>
      <c r="F3484" s="187">
        <v>0</v>
      </c>
      <c r="G3484" s="187">
        <v>72</v>
      </c>
    </row>
    <row r="3485" spans="3:7" s="172" customFormat="1" ht="15" customHeight="1" x14ac:dyDescent="0.25">
      <c r="C3485" s="178">
        <v>41815</v>
      </c>
      <c r="D3485" s="187">
        <v>0</v>
      </c>
      <c r="E3485" s="187">
        <v>64</v>
      </c>
      <c r="F3485" s="187">
        <v>0</v>
      </c>
      <c r="G3485" s="187">
        <v>78</v>
      </c>
    </row>
    <row r="3486" spans="3:7" s="172" customFormat="1" ht="15" customHeight="1" x14ac:dyDescent="0.25">
      <c r="C3486" s="178">
        <v>41816</v>
      </c>
      <c r="D3486" s="187">
        <v>0</v>
      </c>
      <c r="E3486" s="187">
        <v>65</v>
      </c>
      <c r="F3486" s="187">
        <v>0.28000000000000003</v>
      </c>
      <c r="G3486" s="187">
        <v>71</v>
      </c>
    </row>
    <row r="3487" spans="3:7" s="172" customFormat="1" ht="15" customHeight="1" x14ac:dyDescent="0.25">
      <c r="C3487" s="178">
        <v>41817</v>
      </c>
      <c r="D3487" s="187">
        <v>0</v>
      </c>
      <c r="E3487" s="187">
        <v>67</v>
      </c>
      <c r="F3487" s="187">
        <v>0</v>
      </c>
      <c r="G3487" s="187">
        <v>66</v>
      </c>
    </row>
    <row r="3488" spans="3:7" s="172" customFormat="1" ht="15" customHeight="1" x14ac:dyDescent="0.25">
      <c r="C3488" s="178">
        <v>41818</v>
      </c>
      <c r="D3488" s="187">
        <v>0</v>
      </c>
      <c r="E3488" s="187">
        <v>66</v>
      </c>
      <c r="F3488" s="187">
        <v>0</v>
      </c>
      <c r="G3488" s="187">
        <v>70</v>
      </c>
    </row>
    <row r="3489" spans="3:7" s="172" customFormat="1" ht="15" customHeight="1" x14ac:dyDescent="0.25">
      <c r="C3489" s="178">
        <v>41819</v>
      </c>
      <c r="D3489" s="187">
        <v>0</v>
      </c>
      <c r="E3489" s="187">
        <v>69</v>
      </c>
      <c r="F3489" s="187">
        <v>0</v>
      </c>
      <c r="G3489" s="187">
        <v>74</v>
      </c>
    </row>
    <row r="3490" spans="3:7" s="172" customFormat="1" ht="15" customHeight="1" x14ac:dyDescent="0.25">
      <c r="C3490" s="178">
        <v>41820</v>
      </c>
      <c r="D3490" s="187">
        <v>0</v>
      </c>
      <c r="E3490" s="187">
        <v>71</v>
      </c>
      <c r="F3490" s="187">
        <v>0</v>
      </c>
      <c r="G3490" s="187">
        <v>77</v>
      </c>
    </row>
    <row r="3491" spans="3:7" s="172" customFormat="1" ht="15" customHeight="1" x14ac:dyDescent="0.25">
      <c r="C3491" s="178">
        <v>41821</v>
      </c>
      <c r="D3491" s="187">
        <v>0</v>
      </c>
      <c r="E3491" s="187">
        <v>67</v>
      </c>
      <c r="F3491" s="187">
        <v>0</v>
      </c>
      <c r="G3491" s="187">
        <v>79</v>
      </c>
    </row>
    <row r="3492" spans="3:7" s="172" customFormat="1" ht="15" customHeight="1" x14ac:dyDescent="0.25">
      <c r="C3492" s="178">
        <v>41822</v>
      </c>
      <c r="D3492" s="187">
        <v>0</v>
      </c>
      <c r="E3492" s="187">
        <v>67</v>
      </c>
      <c r="F3492" s="187">
        <v>0</v>
      </c>
      <c r="G3492" s="187">
        <v>82</v>
      </c>
    </row>
    <row r="3493" spans="3:7" s="172" customFormat="1" ht="15" customHeight="1" x14ac:dyDescent="0.25">
      <c r="C3493" s="178">
        <v>41823</v>
      </c>
      <c r="D3493" s="187">
        <v>0</v>
      </c>
      <c r="E3493" s="187">
        <v>65</v>
      </c>
      <c r="F3493" s="187">
        <v>0.28000000000000003</v>
      </c>
      <c r="G3493" s="187">
        <v>81</v>
      </c>
    </row>
    <row r="3494" spans="3:7" s="172" customFormat="1" ht="15" customHeight="1" x14ac:dyDescent="0.25">
      <c r="C3494" s="178">
        <v>41824</v>
      </c>
      <c r="D3494" s="187">
        <v>0</v>
      </c>
      <c r="E3494" s="187">
        <v>62</v>
      </c>
      <c r="F3494" s="187">
        <v>1.88</v>
      </c>
      <c r="G3494" s="187">
        <v>70</v>
      </c>
    </row>
    <row r="3495" spans="3:7" s="172" customFormat="1" ht="15" customHeight="1" x14ac:dyDescent="0.25">
      <c r="C3495" s="178">
        <v>41825</v>
      </c>
      <c r="D3495" s="187">
        <v>0</v>
      </c>
      <c r="E3495" s="187">
        <v>62</v>
      </c>
      <c r="F3495" s="187">
        <v>0.35</v>
      </c>
      <c r="G3495" s="187">
        <v>70</v>
      </c>
    </row>
    <row r="3496" spans="3:7" s="172" customFormat="1" ht="15" customHeight="1" x14ac:dyDescent="0.25">
      <c r="C3496" s="178">
        <v>41826</v>
      </c>
      <c r="D3496" s="187">
        <v>0</v>
      </c>
      <c r="E3496" s="187">
        <v>61</v>
      </c>
      <c r="F3496" s="187">
        <v>0</v>
      </c>
      <c r="G3496" s="187">
        <v>76</v>
      </c>
    </row>
    <row r="3497" spans="3:7" s="172" customFormat="1" ht="15" customHeight="1" x14ac:dyDescent="0.25">
      <c r="C3497" s="178">
        <v>41827</v>
      </c>
      <c r="D3497" s="187">
        <v>0</v>
      </c>
      <c r="E3497" s="187">
        <v>63</v>
      </c>
      <c r="F3497" s="187">
        <v>0.08</v>
      </c>
      <c r="G3497" s="187">
        <v>79</v>
      </c>
    </row>
    <row r="3498" spans="3:7" s="172" customFormat="1" ht="15" customHeight="1" x14ac:dyDescent="0.25">
      <c r="C3498" s="178">
        <v>41828</v>
      </c>
      <c r="D3498" s="187">
        <v>0</v>
      </c>
      <c r="E3498" s="187">
        <v>66</v>
      </c>
      <c r="F3498" s="187">
        <v>0</v>
      </c>
      <c r="G3498" s="187">
        <v>83</v>
      </c>
    </row>
    <row r="3499" spans="3:7" s="172" customFormat="1" ht="15" customHeight="1" x14ac:dyDescent="0.25">
      <c r="C3499" s="178">
        <v>41829</v>
      </c>
      <c r="D3499" s="187">
        <v>0</v>
      </c>
      <c r="E3499" s="187">
        <v>67</v>
      </c>
      <c r="F3499" s="187">
        <v>0</v>
      </c>
      <c r="G3499" s="187">
        <v>81</v>
      </c>
    </row>
    <row r="3500" spans="3:7" s="172" customFormat="1" ht="15" customHeight="1" x14ac:dyDescent="0.25">
      <c r="C3500" s="178">
        <v>41830</v>
      </c>
      <c r="D3500" s="187">
        <v>0</v>
      </c>
      <c r="E3500" s="187">
        <v>68</v>
      </c>
      <c r="F3500" s="187">
        <v>0</v>
      </c>
      <c r="G3500" s="187">
        <v>74</v>
      </c>
    </row>
    <row r="3501" spans="3:7" s="172" customFormat="1" ht="15" customHeight="1" x14ac:dyDescent="0.25">
      <c r="C3501" s="178">
        <v>41831</v>
      </c>
      <c r="D3501" s="187">
        <v>0</v>
      </c>
      <c r="E3501" s="187">
        <v>66</v>
      </c>
      <c r="F3501" s="187">
        <v>0</v>
      </c>
      <c r="G3501" s="187">
        <v>68</v>
      </c>
    </row>
    <row r="3502" spans="3:7" s="172" customFormat="1" ht="15" customHeight="1" x14ac:dyDescent="0.25">
      <c r="C3502" s="178">
        <v>41832</v>
      </c>
      <c r="D3502" s="187">
        <v>0</v>
      </c>
      <c r="E3502" s="187">
        <v>62</v>
      </c>
      <c r="F3502" s="187">
        <v>0</v>
      </c>
      <c r="G3502" s="187">
        <v>71</v>
      </c>
    </row>
    <row r="3503" spans="3:7" s="172" customFormat="1" ht="15" customHeight="1" x14ac:dyDescent="0.25">
      <c r="C3503" s="178">
        <v>41833</v>
      </c>
      <c r="D3503" s="187">
        <v>0</v>
      </c>
      <c r="E3503" s="187">
        <v>61</v>
      </c>
      <c r="F3503" s="187">
        <v>0</v>
      </c>
      <c r="G3503" s="187">
        <v>77</v>
      </c>
    </row>
    <row r="3504" spans="3:7" s="172" customFormat="1" ht="15" customHeight="1" x14ac:dyDescent="0.25">
      <c r="C3504" s="178">
        <v>41834</v>
      </c>
      <c r="D3504" s="187">
        <v>0</v>
      </c>
      <c r="E3504" s="187">
        <v>67</v>
      </c>
      <c r="F3504" s="187">
        <v>0.67</v>
      </c>
      <c r="G3504" s="187">
        <v>79</v>
      </c>
    </row>
    <row r="3505" spans="3:7" s="172" customFormat="1" ht="15" customHeight="1" x14ac:dyDescent="0.25">
      <c r="C3505" s="178">
        <v>41835</v>
      </c>
      <c r="D3505" s="187">
        <v>0</v>
      </c>
      <c r="E3505" s="187">
        <v>70</v>
      </c>
      <c r="F3505" s="187">
        <v>0</v>
      </c>
      <c r="G3505" s="187">
        <v>78</v>
      </c>
    </row>
    <row r="3506" spans="3:7" s="172" customFormat="1" ht="15" customHeight="1" x14ac:dyDescent="0.25">
      <c r="C3506" s="178">
        <v>41836</v>
      </c>
      <c r="D3506" s="187">
        <v>0</v>
      </c>
      <c r="E3506" s="187">
        <v>70</v>
      </c>
      <c r="F3506" s="187">
        <v>0.85</v>
      </c>
      <c r="G3506" s="187">
        <v>73</v>
      </c>
    </row>
    <row r="3507" spans="3:7" s="172" customFormat="1" ht="15" customHeight="1" x14ac:dyDescent="0.25">
      <c r="C3507" s="178">
        <v>41837</v>
      </c>
      <c r="D3507" s="187">
        <v>0</v>
      </c>
      <c r="E3507" s="187">
        <v>69</v>
      </c>
      <c r="F3507" s="187">
        <v>0</v>
      </c>
      <c r="G3507" s="187">
        <v>74</v>
      </c>
    </row>
    <row r="3508" spans="3:7" s="172" customFormat="1" ht="15" customHeight="1" x14ac:dyDescent="0.25">
      <c r="C3508" s="178">
        <v>41838</v>
      </c>
      <c r="D3508" s="187">
        <v>0</v>
      </c>
      <c r="E3508" s="187">
        <v>68</v>
      </c>
      <c r="F3508" s="187">
        <v>0</v>
      </c>
      <c r="G3508" s="187">
        <v>71</v>
      </c>
    </row>
    <row r="3509" spans="3:7" s="172" customFormat="1" ht="15" customHeight="1" x14ac:dyDescent="0.25">
      <c r="C3509" s="178">
        <v>41839</v>
      </c>
      <c r="D3509" s="187">
        <v>0</v>
      </c>
      <c r="E3509" s="187">
        <v>68</v>
      </c>
      <c r="F3509" s="187">
        <v>0</v>
      </c>
      <c r="G3509" s="187">
        <v>68</v>
      </c>
    </row>
    <row r="3510" spans="3:7" s="172" customFormat="1" ht="15" customHeight="1" x14ac:dyDescent="0.25">
      <c r="C3510" s="178">
        <v>41840</v>
      </c>
      <c r="D3510" s="187">
        <v>0</v>
      </c>
      <c r="E3510" s="187">
        <v>68</v>
      </c>
      <c r="F3510" s="187">
        <v>0</v>
      </c>
      <c r="G3510" s="187">
        <v>67</v>
      </c>
    </row>
    <row r="3511" spans="3:7" s="172" customFormat="1" ht="15" customHeight="1" x14ac:dyDescent="0.25">
      <c r="C3511" s="178">
        <v>41841</v>
      </c>
      <c r="D3511" s="187">
        <v>0</v>
      </c>
      <c r="E3511" s="187">
        <v>71</v>
      </c>
      <c r="F3511" s="187">
        <v>0</v>
      </c>
      <c r="G3511" s="187">
        <v>67</v>
      </c>
    </row>
    <row r="3512" spans="3:7" s="172" customFormat="1" ht="15" customHeight="1" x14ac:dyDescent="0.25">
      <c r="C3512" s="178">
        <v>41842</v>
      </c>
      <c r="D3512" s="187">
        <v>0</v>
      </c>
      <c r="E3512" s="187">
        <v>71</v>
      </c>
      <c r="F3512" s="187">
        <v>0</v>
      </c>
      <c r="G3512" s="187">
        <v>75</v>
      </c>
    </row>
    <row r="3513" spans="3:7" s="172" customFormat="1" ht="15" customHeight="1" x14ac:dyDescent="0.25">
      <c r="C3513" s="178">
        <v>41843</v>
      </c>
      <c r="D3513" s="187">
        <v>0</v>
      </c>
      <c r="E3513" s="187">
        <v>70</v>
      </c>
      <c r="F3513" s="187">
        <v>0</v>
      </c>
      <c r="G3513" s="187">
        <v>82</v>
      </c>
    </row>
    <row r="3514" spans="3:7" s="172" customFormat="1" ht="15" customHeight="1" x14ac:dyDescent="0.25">
      <c r="C3514" s="178">
        <v>41844</v>
      </c>
      <c r="D3514" s="187">
        <v>0</v>
      </c>
      <c r="E3514" s="187">
        <v>72</v>
      </c>
      <c r="F3514" s="187">
        <v>0</v>
      </c>
      <c r="G3514" s="187">
        <v>70</v>
      </c>
    </row>
    <row r="3515" spans="3:7" s="172" customFormat="1" ht="15" customHeight="1" x14ac:dyDescent="0.25">
      <c r="C3515" s="178">
        <v>41845</v>
      </c>
      <c r="D3515" s="187">
        <v>0</v>
      </c>
      <c r="E3515" s="187">
        <v>76</v>
      </c>
      <c r="F3515" s="187">
        <v>0</v>
      </c>
      <c r="G3515" s="187">
        <v>73</v>
      </c>
    </row>
    <row r="3516" spans="3:7" s="172" customFormat="1" ht="15" customHeight="1" x14ac:dyDescent="0.25">
      <c r="C3516" s="178">
        <v>41846</v>
      </c>
      <c r="D3516" s="187">
        <v>0</v>
      </c>
      <c r="E3516" s="187">
        <v>69</v>
      </c>
      <c r="F3516" s="187">
        <v>0</v>
      </c>
      <c r="G3516" s="187">
        <v>75</v>
      </c>
    </row>
    <row r="3517" spans="3:7" s="172" customFormat="1" ht="15" customHeight="1" x14ac:dyDescent="0.25">
      <c r="C3517" s="178">
        <v>41847</v>
      </c>
      <c r="D3517" s="187">
        <v>0</v>
      </c>
      <c r="E3517" s="187">
        <v>69</v>
      </c>
      <c r="F3517" s="187">
        <v>0.35</v>
      </c>
      <c r="G3517" s="187">
        <v>73</v>
      </c>
    </row>
    <row r="3518" spans="3:7" s="172" customFormat="1" ht="15" customHeight="1" x14ac:dyDescent="0.25">
      <c r="C3518" s="178">
        <v>41848</v>
      </c>
      <c r="D3518" s="187">
        <v>0</v>
      </c>
      <c r="E3518" s="187">
        <v>67</v>
      </c>
      <c r="F3518" s="187">
        <v>0.11</v>
      </c>
      <c r="G3518" s="187">
        <v>75</v>
      </c>
    </row>
    <row r="3519" spans="3:7" s="172" customFormat="1" ht="15" customHeight="1" x14ac:dyDescent="0.25">
      <c r="C3519" s="178">
        <v>41849</v>
      </c>
      <c r="D3519" s="187">
        <v>0</v>
      </c>
      <c r="E3519" s="187">
        <v>67</v>
      </c>
      <c r="F3519" s="187">
        <v>0</v>
      </c>
      <c r="G3519" s="187">
        <v>72</v>
      </c>
    </row>
    <row r="3520" spans="3:7" s="172" customFormat="1" ht="15" customHeight="1" x14ac:dyDescent="0.25">
      <c r="C3520" s="178">
        <v>41850</v>
      </c>
      <c r="D3520" s="187">
        <v>0</v>
      </c>
      <c r="E3520" s="187">
        <v>65</v>
      </c>
      <c r="F3520" s="187">
        <v>0</v>
      </c>
      <c r="G3520" s="187">
        <v>71</v>
      </c>
    </row>
    <row r="3521" spans="3:7" s="172" customFormat="1" ht="15" customHeight="1" x14ac:dyDescent="0.25">
      <c r="C3521" s="178">
        <v>41851</v>
      </c>
      <c r="D3521" s="187">
        <v>0</v>
      </c>
      <c r="E3521" s="187">
        <v>65</v>
      </c>
      <c r="F3521" s="187">
        <v>0</v>
      </c>
      <c r="G3521" s="187">
        <v>72</v>
      </c>
    </row>
    <row r="3522" spans="3:7" s="172" customFormat="1" ht="15" customHeight="1" x14ac:dyDescent="0.25">
      <c r="C3522" s="178">
        <v>41852</v>
      </c>
      <c r="D3522" s="187">
        <v>0</v>
      </c>
      <c r="E3522" s="187">
        <v>66</v>
      </c>
      <c r="F3522" s="187">
        <v>0</v>
      </c>
      <c r="G3522" s="187">
        <v>74</v>
      </c>
    </row>
    <row r="3523" spans="3:7" s="172" customFormat="1" ht="15" customHeight="1" x14ac:dyDescent="0.25">
      <c r="C3523" s="178">
        <v>41853</v>
      </c>
      <c r="D3523" s="187">
        <v>0</v>
      </c>
      <c r="E3523" s="187">
        <v>64</v>
      </c>
      <c r="F3523" s="187">
        <v>0.03</v>
      </c>
      <c r="G3523" s="187">
        <v>67</v>
      </c>
    </row>
    <row r="3524" spans="3:7" s="172" customFormat="1" ht="15" customHeight="1" x14ac:dyDescent="0.25">
      <c r="C3524" s="178">
        <v>41854</v>
      </c>
      <c r="D3524" s="187">
        <v>0</v>
      </c>
      <c r="E3524" s="187">
        <v>65</v>
      </c>
      <c r="F3524" s="187">
        <v>0</v>
      </c>
      <c r="G3524" s="187">
        <v>66</v>
      </c>
    </row>
    <row r="3525" spans="3:7" s="172" customFormat="1" ht="15" customHeight="1" x14ac:dyDescent="0.25">
      <c r="C3525" s="178">
        <v>41855</v>
      </c>
      <c r="D3525" s="187">
        <v>0</v>
      </c>
      <c r="E3525" s="187">
        <v>68</v>
      </c>
      <c r="F3525" s="187">
        <v>0</v>
      </c>
      <c r="G3525" s="187">
        <v>71</v>
      </c>
    </row>
    <row r="3526" spans="3:7" s="172" customFormat="1" ht="15" customHeight="1" x14ac:dyDescent="0.25">
      <c r="C3526" s="178">
        <v>41856</v>
      </c>
      <c r="D3526" s="187">
        <v>0</v>
      </c>
      <c r="E3526" s="187">
        <v>68</v>
      </c>
      <c r="F3526" s="187">
        <v>0</v>
      </c>
      <c r="G3526" s="187">
        <v>76</v>
      </c>
    </row>
    <row r="3527" spans="3:7" s="172" customFormat="1" ht="15" customHeight="1" x14ac:dyDescent="0.25">
      <c r="C3527" s="178">
        <v>41857</v>
      </c>
      <c r="D3527" s="187">
        <v>0</v>
      </c>
      <c r="E3527" s="187">
        <v>69</v>
      </c>
      <c r="F3527" s="187">
        <v>0.01</v>
      </c>
      <c r="G3527" s="187">
        <v>77</v>
      </c>
    </row>
    <row r="3528" spans="3:7" s="172" customFormat="1" ht="15" customHeight="1" x14ac:dyDescent="0.25">
      <c r="C3528" s="178">
        <v>41858</v>
      </c>
      <c r="D3528" s="187">
        <v>0</v>
      </c>
      <c r="E3528" s="187">
        <v>65</v>
      </c>
      <c r="F3528" s="187">
        <v>0.01</v>
      </c>
      <c r="G3528" s="187">
        <v>72</v>
      </c>
    </row>
    <row r="3529" spans="3:7" s="172" customFormat="1" ht="15" customHeight="1" x14ac:dyDescent="0.25">
      <c r="C3529" s="178">
        <v>41859</v>
      </c>
      <c r="D3529" s="187">
        <v>0</v>
      </c>
      <c r="E3529" s="187">
        <v>67</v>
      </c>
      <c r="F3529" s="187">
        <v>0</v>
      </c>
      <c r="G3529" s="187">
        <v>73</v>
      </c>
    </row>
    <row r="3530" spans="3:7" s="172" customFormat="1" ht="15" customHeight="1" x14ac:dyDescent="0.25">
      <c r="C3530" s="178">
        <v>41860</v>
      </c>
      <c r="D3530" s="187">
        <v>0</v>
      </c>
      <c r="E3530" s="187">
        <v>65</v>
      </c>
      <c r="F3530" s="187">
        <v>0</v>
      </c>
      <c r="G3530" s="187">
        <v>72</v>
      </c>
    </row>
    <row r="3531" spans="3:7" s="172" customFormat="1" ht="15" customHeight="1" x14ac:dyDescent="0.25">
      <c r="C3531" s="178">
        <v>41861</v>
      </c>
      <c r="D3531" s="187">
        <v>0</v>
      </c>
      <c r="E3531" s="187">
        <v>69</v>
      </c>
      <c r="F3531" s="187">
        <v>0</v>
      </c>
      <c r="G3531" s="187">
        <v>73</v>
      </c>
    </row>
    <row r="3532" spans="3:7" s="172" customFormat="1" ht="15" customHeight="1" x14ac:dyDescent="0.25">
      <c r="C3532" s="178">
        <v>41862</v>
      </c>
      <c r="D3532" s="187">
        <v>0</v>
      </c>
      <c r="E3532" s="187">
        <v>70</v>
      </c>
      <c r="F3532" s="187">
        <v>0</v>
      </c>
      <c r="G3532" s="187">
        <v>75</v>
      </c>
    </row>
    <row r="3533" spans="3:7" s="172" customFormat="1" ht="15" customHeight="1" x14ac:dyDescent="0.25">
      <c r="C3533" s="178">
        <v>41863</v>
      </c>
      <c r="D3533" s="187">
        <v>0</v>
      </c>
      <c r="E3533" s="187">
        <v>70</v>
      </c>
      <c r="F3533" s="187">
        <v>0</v>
      </c>
      <c r="G3533" s="187">
        <v>73</v>
      </c>
    </row>
    <row r="3534" spans="3:7" s="172" customFormat="1" ht="15" customHeight="1" x14ac:dyDescent="0.25">
      <c r="C3534" s="178">
        <v>41864</v>
      </c>
      <c r="D3534" s="187">
        <v>0</v>
      </c>
      <c r="E3534" s="187">
        <v>69</v>
      </c>
      <c r="F3534" s="187">
        <v>1.06</v>
      </c>
      <c r="G3534" s="187">
        <v>67</v>
      </c>
    </row>
    <row r="3535" spans="3:7" s="172" customFormat="1" ht="15" customHeight="1" x14ac:dyDescent="0.25">
      <c r="C3535" s="178">
        <v>41865</v>
      </c>
      <c r="D3535" s="187">
        <v>0</v>
      </c>
      <c r="E3535" s="187">
        <v>67</v>
      </c>
      <c r="F3535" s="187">
        <v>0</v>
      </c>
      <c r="G3535" s="187">
        <v>70</v>
      </c>
    </row>
    <row r="3536" spans="3:7" s="172" customFormat="1" ht="15" customHeight="1" x14ac:dyDescent="0.25">
      <c r="C3536" s="178">
        <v>41866</v>
      </c>
      <c r="D3536" s="187">
        <v>0</v>
      </c>
      <c r="E3536" s="187">
        <v>67</v>
      </c>
      <c r="F3536" s="187">
        <v>0</v>
      </c>
      <c r="G3536" s="187">
        <v>68</v>
      </c>
    </row>
    <row r="3537" spans="3:7" s="172" customFormat="1" ht="15" customHeight="1" x14ac:dyDescent="0.25">
      <c r="C3537" s="178">
        <v>41867</v>
      </c>
      <c r="D3537" s="187">
        <v>0</v>
      </c>
      <c r="E3537" s="187">
        <v>66</v>
      </c>
      <c r="F3537" s="187">
        <v>0</v>
      </c>
      <c r="G3537" s="187">
        <v>70</v>
      </c>
    </row>
    <row r="3538" spans="3:7" s="172" customFormat="1" ht="15" customHeight="1" x14ac:dyDescent="0.25">
      <c r="C3538" s="178">
        <v>41868</v>
      </c>
      <c r="D3538" s="187">
        <v>0</v>
      </c>
      <c r="E3538" s="187">
        <v>65</v>
      </c>
      <c r="F3538" s="187">
        <v>0</v>
      </c>
      <c r="G3538" s="187">
        <v>73</v>
      </c>
    </row>
    <row r="3539" spans="3:7" s="172" customFormat="1" ht="15" customHeight="1" x14ac:dyDescent="0.25">
      <c r="C3539" s="178">
        <v>41869</v>
      </c>
      <c r="D3539" s="187">
        <v>0</v>
      </c>
      <c r="E3539" s="187">
        <v>65</v>
      </c>
      <c r="F3539" s="187">
        <v>0</v>
      </c>
      <c r="G3539" s="187">
        <v>71</v>
      </c>
    </row>
    <row r="3540" spans="3:7" s="172" customFormat="1" ht="15" customHeight="1" x14ac:dyDescent="0.25">
      <c r="C3540" s="178">
        <v>41870</v>
      </c>
      <c r="D3540" s="187">
        <v>0</v>
      </c>
      <c r="E3540" s="187">
        <v>68</v>
      </c>
      <c r="F3540" s="187">
        <v>0</v>
      </c>
      <c r="G3540" s="187">
        <v>67</v>
      </c>
    </row>
    <row r="3541" spans="3:7" s="172" customFormat="1" ht="15" customHeight="1" x14ac:dyDescent="0.25">
      <c r="C3541" s="178">
        <v>41871</v>
      </c>
      <c r="D3541" s="187">
        <v>0</v>
      </c>
      <c r="E3541" s="187">
        <v>68</v>
      </c>
      <c r="F3541" s="187">
        <v>0</v>
      </c>
      <c r="G3541" s="187">
        <v>67</v>
      </c>
    </row>
    <row r="3542" spans="3:7" s="172" customFormat="1" ht="15" customHeight="1" x14ac:dyDescent="0.25">
      <c r="C3542" s="178">
        <v>41872</v>
      </c>
      <c r="D3542" s="187">
        <v>0</v>
      </c>
      <c r="E3542" s="187">
        <v>68</v>
      </c>
      <c r="F3542" s="187">
        <v>0</v>
      </c>
      <c r="G3542" s="187">
        <v>66</v>
      </c>
    </row>
    <row r="3543" spans="3:7" s="172" customFormat="1" ht="15" customHeight="1" x14ac:dyDescent="0.25">
      <c r="C3543" s="178">
        <v>41873</v>
      </c>
      <c r="D3543" s="187">
        <v>0</v>
      </c>
      <c r="E3543" s="187">
        <v>68</v>
      </c>
      <c r="F3543" s="187">
        <v>0.08</v>
      </c>
      <c r="G3543" s="187">
        <v>68</v>
      </c>
    </row>
    <row r="3544" spans="3:7" s="172" customFormat="1" ht="15" customHeight="1" x14ac:dyDescent="0.25">
      <c r="C3544" s="178">
        <v>41874</v>
      </c>
      <c r="D3544" s="187">
        <v>0</v>
      </c>
      <c r="E3544" s="187">
        <v>66</v>
      </c>
      <c r="F3544" s="187">
        <v>0</v>
      </c>
      <c r="G3544" s="187">
        <v>67</v>
      </c>
    </row>
    <row r="3545" spans="3:7" s="172" customFormat="1" ht="15" customHeight="1" x14ac:dyDescent="0.25">
      <c r="C3545" s="178">
        <v>41875</v>
      </c>
      <c r="D3545" s="187">
        <v>0</v>
      </c>
      <c r="E3545" s="187">
        <v>67</v>
      </c>
      <c r="F3545" s="187">
        <v>0</v>
      </c>
      <c r="G3545" s="187">
        <v>69</v>
      </c>
    </row>
    <row r="3546" spans="3:7" s="172" customFormat="1" ht="15" customHeight="1" x14ac:dyDescent="0.25">
      <c r="C3546" s="178">
        <v>41876</v>
      </c>
      <c r="D3546" s="187">
        <v>0</v>
      </c>
      <c r="E3546" s="187">
        <v>68</v>
      </c>
      <c r="F3546" s="187">
        <v>0</v>
      </c>
      <c r="G3546" s="187">
        <v>74</v>
      </c>
    </row>
    <row r="3547" spans="3:7" s="172" customFormat="1" ht="15" customHeight="1" x14ac:dyDescent="0.25">
      <c r="C3547" s="178">
        <v>41877</v>
      </c>
      <c r="D3547" s="187">
        <v>0</v>
      </c>
      <c r="E3547" s="187">
        <v>67</v>
      </c>
      <c r="F3547" s="187">
        <v>0</v>
      </c>
      <c r="G3547" s="187">
        <v>75</v>
      </c>
    </row>
    <row r="3548" spans="3:7" s="172" customFormat="1" ht="15" customHeight="1" x14ac:dyDescent="0.25">
      <c r="C3548" s="178">
        <v>41878</v>
      </c>
      <c r="D3548" s="187">
        <v>0</v>
      </c>
      <c r="E3548" s="187">
        <v>67</v>
      </c>
      <c r="F3548" s="187">
        <v>0.02</v>
      </c>
      <c r="G3548" s="187">
        <v>79</v>
      </c>
    </row>
    <row r="3549" spans="3:7" s="172" customFormat="1" ht="15" customHeight="1" x14ac:dyDescent="0.25">
      <c r="C3549" s="178">
        <v>41879</v>
      </c>
      <c r="D3549" s="187">
        <v>0</v>
      </c>
      <c r="E3549" s="187">
        <v>67</v>
      </c>
      <c r="F3549" s="187">
        <v>0</v>
      </c>
      <c r="G3549" s="187">
        <v>73</v>
      </c>
    </row>
    <row r="3550" spans="3:7" s="172" customFormat="1" ht="15" customHeight="1" x14ac:dyDescent="0.25">
      <c r="C3550" s="178">
        <v>41880</v>
      </c>
      <c r="D3550" s="187">
        <v>0</v>
      </c>
      <c r="E3550" s="187">
        <v>66</v>
      </c>
      <c r="F3550" s="187">
        <v>0</v>
      </c>
      <c r="G3550" s="187">
        <v>65</v>
      </c>
    </row>
    <row r="3551" spans="3:7" s="172" customFormat="1" ht="15" customHeight="1" x14ac:dyDescent="0.25">
      <c r="C3551" s="178">
        <v>41881</v>
      </c>
      <c r="D3551" s="187">
        <v>0</v>
      </c>
      <c r="E3551" s="187">
        <v>72</v>
      </c>
      <c r="F3551" s="187">
        <v>0</v>
      </c>
      <c r="G3551" s="187">
        <v>69</v>
      </c>
    </row>
    <row r="3552" spans="3:7" s="172" customFormat="1" ht="15" customHeight="1" x14ac:dyDescent="0.25">
      <c r="C3552" s="178">
        <v>41882</v>
      </c>
      <c r="D3552" s="187">
        <v>0</v>
      </c>
      <c r="E3552" s="187">
        <v>69</v>
      </c>
      <c r="F3552" s="187">
        <v>0.54</v>
      </c>
      <c r="G3552" s="187">
        <v>76</v>
      </c>
    </row>
    <row r="3553" spans="3:7" s="172" customFormat="1" ht="15" customHeight="1" x14ac:dyDescent="0.25">
      <c r="C3553" s="178">
        <v>41883</v>
      </c>
      <c r="D3553" s="187">
        <v>0</v>
      </c>
      <c r="E3553" s="187">
        <v>72</v>
      </c>
      <c r="F3553" s="187">
        <v>0</v>
      </c>
      <c r="G3553" s="187">
        <v>79</v>
      </c>
    </row>
    <row r="3554" spans="3:7" s="172" customFormat="1" ht="15" customHeight="1" x14ac:dyDescent="0.25">
      <c r="C3554" s="178">
        <v>41884</v>
      </c>
      <c r="D3554" s="187">
        <v>0</v>
      </c>
      <c r="E3554" s="187">
        <v>67</v>
      </c>
      <c r="F3554" s="187">
        <v>0.01</v>
      </c>
      <c r="G3554" s="187">
        <v>82</v>
      </c>
    </row>
    <row r="3555" spans="3:7" s="172" customFormat="1" ht="15" customHeight="1" x14ac:dyDescent="0.25">
      <c r="C3555" s="178">
        <v>41885</v>
      </c>
      <c r="D3555" s="187">
        <v>0</v>
      </c>
      <c r="E3555" s="187">
        <v>68</v>
      </c>
      <c r="F3555" s="187">
        <v>0</v>
      </c>
      <c r="G3555" s="187">
        <v>79</v>
      </c>
    </row>
    <row r="3556" spans="3:7" s="172" customFormat="1" ht="15" customHeight="1" x14ac:dyDescent="0.25">
      <c r="C3556" s="178">
        <v>41886</v>
      </c>
      <c r="D3556" s="187">
        <v>0</v>
      </c>
      <c r="E3556" s="187">
        <v>68</v>
      </c>
      <c r="F3556" s="187">
        <v>0</v>
      </c>
      <c r="G3556" s="187">
        <v>75</v>
      </c>
    </row>
    <row r="3557" spans="3:7" s="172" customFormat="1" ht="15" customHeight="1" x14ac:dyDescent="0.25">
      <c r="C3557" s="178">
        <v>41887</v>
      </c>
      <c r="D3557" s="187">
        <v>0</v>
      </c>
      <c r="E3557" s="187">
        <v>68</v>
      </c>
      <c r="F3557" s="187">
        <v>0</v>
      </c>
      <c r="G3557" s="187">
        <v>79</v>
      </c>
    </row>
    <row r="3558" spans="3:7" s="172" customFormat="1" ht="15" customHeight="1" x14ac:dyDescent="0.25">
      <c r="C3558" s="178">
        <v>41888</v>
      </c>
      <c r="D3558" s="187">
        <v>0</v>
      </c>
      <c r="E3558" s="187">
        <v>66</v>
      </c>
      <c r="F3558" s="187">
        <v>0.22</v>
      </c>
      <c r="G3558" s="187">
        <v>81</v>
      </c>
    </row>
    <row r="3559" spans="3:7" s="172" customFormat="1" ht="15" customHeight="1" x14ac:dyDescent="0.25">
      <c r="C3559" s="178">
        <v>41889</v>
      </c>
      <c r="D3559" s="187">
        <v>0</v>
      </c>
      <c r="E3559" s="187">
        <v>64</v>
      </c>
      <c r="F3559" s="187">
        <v>0.15</v>
      </c>
      <c r="G3559" s="187">
        <v>70</v>
      </c>
    </row>
    <row r="3560" spans="3:7" s="172" customFormat="1" ht="15" customHeight="1" x14ac:dyDescent="0.25">
      <c r="C3560" s="178">
        <v>41890</v>
      </c>
      <c r="D3560" s="187">
        <v>0</v>
      </c>
      <c r="E3560" s="187">
        <v>63</v>
      </c>
      <c r="F3560" s="187">
        <v>0</v>
      </c>
      <c r="G3560" s="187">
        <v>65</v>
      </c>
    </row>
    <row r="3561" spans="3:7" s="172" customFormat="1" ht="15" customHeight="1" x14ac:dyDescent="0.25">
      <c r="C3561" s="178">
        <v>41891</v>
      </c>
      <c r="D3561" s="187">
        <v>0</v>
      </c>
      <c r="E3561" s="187">
        <v>65</v>
      </c>
      <c r="F3561" s="187">
        <v>0</v>
      </c>
      <c r="G3561" s="187">
        <v>65</v>
      </c>
    </row>
    <row r="3562" spans="3:7" s="172" customFormat="1" ht="15" customHeight="1" x14ac:dyDescent="0.25">
      <c r="C3562" s="178">
        <v>41892</v>
      </c>
      <c r="D3562" s="187">
        <v>0</v>
      </c>
      <c r="E3562" s="187">
        <v>69</v>
      </c>
      <c r="F3562" s="187">
        <v>0</v>
      </c>
      <c r="G3562" s="187">
        <v>65</v>
      </c>
    </row>
    <row r="3563" spans="3:7" s="172" customFormat="1" ht="15" customHeight="1" x14ac:dyDescent="0.25">
      <c r="C3563" s="178">
        <v>41893</v>
      </c>
      <c r="D3563" s="187">
        <v>0</v>
      </c>
      <c r="E3563" s="187">
        <v>69</v>
      </c>
      <c r="F3563" s="187">
        <v>0</v>
      </c>
      <c r="G3563" s="187">
        <v>71</v>
      </c>
    </row>
    <row r="3564" spans="3:7" s="172" customFormat="1" ht="15" customHeight="1" x14ac:dyDescent="0.25">
      <c r="C3564" s="178">
        <v>41894</v>
      </c>
      <c r="D3564" s="187">
        <v>0</v>
      </c>
      <c r="E3564" s="187">
        <v>67</v>
      </c>
      <c r="F3564" s="187">
        <v>0</v>
      </c>
      <c r="G3564" s="187">
        <v>62</v>
      </c>
    </row>
    <row r="3565" spans="3:7" s="172" customFormat="1" ht="15" customHeight="1" x14ac:dyDescent="0.25">
      <c r="C3565" s="178">
        <v>41895</v>
      </c>
      <c r="D3565" s="187">
        <v>0</v>
      </c>
      <c r="E3565" s="187">
        <v>68</v>
      </c>
      <c r="F3565" s="187">
        <v>0.13</v>
      </c>
      <c r="G3565" s="187">
        <v>60</v>
      </c>
    </row>
    <row r="3566" spans="3:7" s="172" customFormat="1" ht="15" customHeight="1" x14ac:dyDescent="0.25">
      <c r="C3566" s="178">
        <v>41896</v>
      </c>
      <c r="D3566" s="187">
        <v>0</v>
      </c>
      <c r="E3566" s="187">
        <v>67</v>
      </c>
      <c r="F3566" s="187">
        <v>0</v>
      </c>
      <c r="G3566" s="187">
        <v>59</v>
      </c>
    </row>
    <row r="3567" spans="3:7" s="172" customFormat="1" ht="15" customHeight="1" x14ac:dyDescent="0.25">
      <c r="C3567" s="178">
        <v>41897</v>
      </c>
      <c r="D3567" s="187">
        <v>0</v>
      </c>
      <c r="E3567" s="187">
        <v>70</v>
      </c>
      <c r="F3567" s="187">
        <v>0</v>
      </c>
      <c r="G3567" s="187">
        <v>58</v>
      </c>
    </row>
    <row r="3568" spans="3:7" s="172" customFormat="1" ht="15" customHeight="1" x14ac:dyDescent="0.25">
      <c r="C3568" s="178">
        <v>41898</v>
      </c>
      <c r="D3568" s="187">
        <v>0</v>
      </c>
      <c r="E3568" s="187">
        <v>72</v>
      </c>
      <c r="F3568" s="187">
        <v>0</v>
      </c>
      <c r="G3568" s="187">
        <v>60</v>
      </c>
    </row>
    <row r="3569" spans="3:7" s="172" customFormat="1" ht="15" customHeight="1" x14ac:dyDescent="0.25">
      <c r="C3569" s="178">
        <v>41899</v>
      </c>
      <c r="D3569" s="187">
        <v>0</v>
      </c>
      <c r="E3569" s="187">
        <v>72</v>
      </c>
      <c r="F3569" s="187">
        <v>0</v>
      </c>
      <c r="G3569" s="187">
        <v>62</v>
      </c>
    </row>
    <row r="3570" spans="3:7" s="172" customFormat="1" ht="15" customHeight="1" x14ac:dyDescent="0.25">
      <c r="C3570" s="178">
        <v>41900</v>
      </c>
      <c r="D3570" s="187">
        <v>0.01</v>
      </c>
      <c r="E3570" s="187">
        <v>72</v>
      </c>
      <c r="F3570" s="187">
        <v>0</v>
      </c>
      <c r="G3570" s="187">
        <v>65</v>
      </c>
    </row>
    <row r="3571" spans="3:7" s="172" customFormat="1" ht="15" customHeight="1" x14ac:dyDescent="0.25">
      <c r="C3571" s="178">
        <v>41901</v>
      </c>
      <c r="D3571" s="187">
        <v>0</v>
      </c>
      <c r="E3571" s="187">
        <v>69</v>
      </c>
      <c r="F3571" s="187">
        <v>0</v>
      </c>
      <c r="G3571" s="187">
        <v>51</v>
      </c>
    </row>
    <row r="3572" spans="3:7" s="172" customFormat="1" ht="15" customHeight="1" x14ac:dyDescent="0.25">
      <c r="C3572" s="178">
        <v>41902</v>
      </c>
      <c r="D3572" s="187">
        <v>0</v>
      </c>
      <c r="E3572" s="187">
        <v>71</v>
      </c>
      <c r="F3572" s="187">
        <v>0</v>
      </c>
      <c r="G3572" s="187">
        <v>60</v>
      </c>
    </row>
    <row r="3573" spans="3:7" s="172" customFormat="1" ht="15" customHeight="1" x14ac:dyDescent="0.25">
      <c r="C3573" s="178">
        <v>41903</v>
      </c>
      <c r="D3573" s="187">
        <v>0</v>
      </c>
      <c r="E3573" s="187">
        <v>69</v>
      </c>
      <c r="F3573" s="187">
        <v>0.01</v>
      </c>
      <c r="G3573" s="187">
        <v>73</v>
      </c>
    </row>
    <row r="3574" spans="3:7" s="172" customFormat="1" ht="15" customHeight="1" x14ac:dyDescent="0.25">
      <c r="C3574" s="178">
        <v>41904</v>
      </c>
      <c r="D3574" s="187">
        <v>0</v>
      </c>
      <c r="E3574" s="187">
        <v>72</v>
      </c>
      <c r="F3574" s="187">
        <v>0</v>
      </c>
      <c r="G3574" s="187">
        <v>64</v>
      </c>
    </row>
    <row r="3575" spans="3:7" s="172" customFormat="1" ht="15" customHeight="1" x14ac:dyDescent="0.25">
      <c r="C3575" s="178">
        <v>41905</v>
      </c>
      <c r="D3575" s="187">
        <v>0</v>
      </c>
      <c r="E3575" s="187">
        <v>71</v>
      </c>
      <c r="F3575" s="187">
        <v>0</v>
      </c>
      <c r="G3575" s="187">
        <v>61</v>
      </c>
    </row>
    <row r="3576" spans="3:7" s="172" customFormat="1" ht="15" customHeight="1" x14ac:dyDescent="0.25">
      <c r="C3576" s="178">
        <v>41906</v>
      </c>
      <c r="D3576" s="187">
        <v>0</v>
      </c>
      <c r="E3576" s="187">
        <v>72</v>
      </c>
      <c r="F3576" s="187">
        <v>0</v>
      </c>
      <c r="G3576" s="187">
        <v>60</v>
      </c>
    </row>
    <row r="3577" spans="3:7" s="172" customFormat="1" ht="15" customHeight="1" x14ac:dyDescent="0.25">
      <c r="C3577" s="178">
        <v>41907</v>
      </c>
      <c r="D3577" s="187">
        <v>0.41</v>
      </c>
      <c r="E3577" s="187">
        <v>68</v>
      </c>
      <c r="F3577" s="187">
        <v>0</v>
      </c>
      <c r="G3577" s="187">
        <v>58</v>
      </c>
    </row>
    <row r="3578" spans="3:7" s="172" customFormat="1" ht="15" customHeight="1" x14ac:dyDescent="0.25">
      <c r="C3578" s="178">
        <v>41908</v>
      </c>
      <c r="D3578" s="187">
        <v>0</v>
      </c>
      <c r="E3578" s="187">
        <v>68</v>
      </c>
      <c r="F3578" s="187">
        <v>0</v>
      </c>
      <c r="G3578" s="187">
        <v>62</v>
      </c>
    </row>
    <row r="3579" spans="3:7" s="172" customFormat="1" ht="15" customHeight="1" x14ac:dyDescent="0.25">
      <c r="C3579" s="178">
        <v>41909</v>
      </c>
      <c r="D3579" s="187">
        <v>0</v>
      </c>
      <c r="E3579" s="187">
        <v>68</v>
      </c>
      <c r="F3579" s="187">
        <v>0</v>
      </c>
      <c r="G3579" s="187">
        <v>71</v>
      </c>
    </row>
    <row r="3580" spans="3:7" s="172" customFormat="1" ht="15" customHeight="1" x14ac:dyDescent="0.25">
      <c r="C3580" s="178">
        <v>41910</v>
      </c>
      <c r="D3580" s="187">
        <v>0</v>
      </c>
      <c r="E3580" s="187">
        <v>69</v>
      </c>
      <c r="F3580" s="187">
        <v>0</v>
      </c>
      <c r="G3580" s="187">
        <v>74</v>
      </c>
    </row>
    <row r="3581" spans="3:7" s="172" customFormat="1" ht="15" customHeight="1" x14ac:dyDescent="0.25">
      <c r="C3581" s="178">
        <v>41911</v>
      </c>
      <c r="D3581" s="187">
        <v>0</v>
      </c>
      <c r="E3581" s="187">
        <v>66</v>
      </c>
      <c r="F3581" s="187">
        <v>0</v>
      </c>
      <c r="G3581" s="187">
        <v>66</v>
      </c>
    </row>
    <row r="3582" spans="3:7" s="172" customFormat="1" ht="15" customHeight="1" x14ac:dyDescent="0.25">
      <c r="C3582" s="178">
        <v>41912</v>
      </c>
      <c r="D3582" s="187">
        <v>0</v>
      </c>
      <c r="E3582" s="187">
        <v>69</v>
      </c>
      <c r="F3582" s="187">
        <v>0.18</v>
      </c>
      <c r="G3582" s="187">
        <v>57</v>
      </c>
    </row>
    <row r="3583" spans="3:7" s="172" customFormat="1" ht="15" customHeight="1" x14ac:dyDescent="0.25">
      <c r="C3583" s="178">
        <v>41913</v>
      </c>
      <c r="D3583" s="187">
        <v>0</v>
      </c>
      <c r="E3583" s="187">
        <v>73</v>
      </c>
      <c r="F3583" s="187">
        <v>1.1599999999999999</v>
      </c>
      <c r="G3583" s="187">
        <v>57</v>
      </c>
    </row>
    <row r="3584" spans="3:7" s="172" customFormat="1" ht="15" customHeight="1" x14ac:dyDescent="0.25">
      <c r="C3584" s="178">
        <v>41914</v>
      </c>
      <c r="D3584" s="187">
        <v>0</v>
      </c>
      <c r="E3584" s="187">
        <v>76</v>
      </c>
      <c r="F3584" s="187">
        <v>0.16</v>
      </c>
      <c r="G3584" s="187">
        <v>54</v>
      </c>
    </row>
    <row r="3585" spans="3:7" s="172" customFormat="1" ht="15" customHeight="1" x14ac:dyDescent="0.25">
      <c r="C3585" s="178">
        <v>41915</v>
      </c>
      <c r="D3585" s="187">
        <v>0</v>
      </c>
      <c r="E3585" s="187">
        <v>81</v>
      </c>
      <c r="F3585" s="187">
        <v>0.01</v>
      </c>
      <c r="G3585" s="187">
        <v>52</v>
      </c>
    </row>
    <row r="3586" spans="3:7" s="172" customFormat="1" ht="15" customHeight="1" x14ac:dyDescent="0.25">
      <c r="C3586" s="178">
        <v>41916</v>
      </c>
      <c r="D3586" s="187">
        <v>0</v>
      </c>
      <c r="E3586" s="187">
        <v>78</v>
      </c>
      <c r="F3586" s="187">
        <v>0.35</v>
      </c>
      <c r="G3586" s="187">
        <v>58</v>
      </c>
    </row>
    <row r="3587" spans="3:7" s="172" customFormat="1" ht="15" customHeight="1" x14ac:dyDescent="0.25">
      <c r="C3587" s="178">
        <v>41917</v>
      </c>
      <c r="D3587" s="187">
        <v>0</v>
      </c>
      <c r="E3587" s="187">
        <v>74</v>
      </c>
      <c r="F3587" s="187">
        <v>0</v>
      </c>
      <c r="G3587" s="187">
        <v>55</v>
      </c>
    </row>
    <row r="3588" spans="3:7" s="172" customFormat="1" ht="15" customHeight="1" x14ac:dyDescent="0.25">
      <c r="C3588" s="178">
        <v>41918</v>
      </c>
      <c r="D3588" s="187">
        <v>0</v>
      </c>
      <c r="E3588" s="187">
        <v>71</v>
      </c>
      <c r="F3588" s="187">
        <v>0</v>
      </c>
      <c r="G3588" s="187">
        <v>55</v>
      </c>
    </row>
    <row r="3589" spans="3:7" s="172" customFormat="1" ht="15" customHeight="1" x14ac:dyDescent="0.25">
      <c r="C3589" s="178">
        <v>41919</v>
      </c>
      <c r="D3589" s="187">
        <v>0</v>
      </c>
      <c r="E3589" s="187">
        <v>66</v>
      </c>
      <c r="F3589" s="187">
        <v>0.01</v>
      </c>
      <c r="G3589" s="187">
        <v>64</v>
      </c>
    </row>
    <row r="3590" spans="3:7" s="172" customFormat="1" ht="15" customHeight="1" x14ac:dyDescent="0.25">
      <c r="C3590" s="178">
        <v>41920</v>
      </c>
      <c r="D3590" s="187">
        <v>0</v>
      </c>
      <c r="E3590" s="187">
        <v>68</v>
      </c>
      <c r="F3590" s="187">
        <v>0.01</v>
      </c>
      <c r="G3590" s="187">
        <v>66</v>
      </c>
    </row>
    <row r="3591" spans="3:7" s="172" customFormat="1" ht="15" customHeight="1" x14ac:dyDescent="0.25">
      <c r="C3591" s="178">
        <v>41921</v>
      </c>
      <c r="D3591" s="187">
        <v>0</v>
      </c>
      <c r="E3591" s="187">
        <v>64</v>
      </c>
      <c r="F3591" s="187">
        <v>0</v>
      </c>
      <c r="G3591" s="187">
        <v>58</v>
      </c>
    </row>
    <row r="3592" spans="3:7" s="172" customFormat="1" ht="15" customHeight="1" x14ac:dyDescent="0.25">
      <c r="C3592" s="178">
        <v>41922</v>
      </c>
      <c r="D3592" s="187">
        <v>0</v>
      </c>
      <c r="E3592" s="187">
        <v>64</v>
      </c>
      <c r="F3592" s="187">
        <v>0</v>
      </c>
      <c r="G3592" s="187">
        <v>57</v>
      </c>
    </row>
    <row r="3593" spans="3:7" s="172" customFormat="1" ht="15" customHeight="1" x14ac:dyDescent="0.25">
      <c r="C3593" s="178">
        <v>41923</v>
      </c>
      <c r="D3593" s="187">
        <v>0</v>
      </c>
      <c r="E3593" s="187">
        <v>68</v>
      </c>
      <c r="F3593" s="187">
        <v>0.31</v>
      </c>
      <c r="G3593" s="187">
        <v>51</v>
      </c>
    </row>
    <row r="3594" spans="3:7" s="172" customFormat="1" ht="15" customHeight="1" x14ac:dyDescent="0.25">
      <c r="C3594" s="178">
        <v>41924</v>
      </c>
      <c r="D3594" s="187">
        <v>0</v>
      </c>
      <c r="E3594" s="187">
        <v>75</v>
      </c>
      <c r="F3594" s="187">
        <v>0</v>
      </c>
      <c r="G3594" s="187">
        <v>52</v>
      </c>
    </row>
    <row r="3595" spans="3:7" s="172" customFormat="1" ht="15" customHeight="1" x14ac:dyDescent="0.25">
      <c r="C3595" s="178">
        <v>41925</v>
      </c>
      <c r="D3595" s="187">
        <v>0</v>
      </c>
      <c r="E3595" s="187">
        <v>76</v>
      </c>
      <c r="F3595" s="187">
        <v>0</v>
      </c>
      <c r="G3595" s="187">
        <v>54</v>
      </c>
    </row>
    <row r="3596" spans="3:7" s="172" customFormat="1" ht="15" customHeight="1" x14ac:dyDescent="0.25">
      <c r="C3596" s="178">
        <v>41926</v>
      </c>
      <c r="D3596" s="187">
        <v>0</v>
      </c>
      <c r="E3596" s="187">
        <v>69</v>
      </c>
      <c r="F3596" s="187">
        <v>0</v>
      </c>
      <c r="G3596" s="187">
        <v>68</v>
      </c>
    </row>
    <row r="3597" spans="3:7" s="172" customFormat="1" ht="15" customHeight="1" x14ac:dyDescent="0.25">
      <c r="C3597" s="178">
        <v>41927</v>
      </c>
      <c r="D3597" s="187">
        <v>0</v>
      </c>
      <c r="E3597" s="187">
        <v>69</v>
      </c>
      <c r="F3597" s="187">
        <v>0</v>
      </c>
      <c r="G3597" s="187">
        <v>71</v>
      </c>
    </row>
    <row r="3598" spans="3:7" s="172" customFormat="1" ht="15" customHeight="1" x14ac:dyDescent="0.25">
      <c r="C3598" s="178">
        <v>41928</v>
      </c>
      <c r="D3598" s="187">
        <v>0</v>
      </c>
      <c r="E3598" s="187">
        <v>66</v>
      </c>
      <c r="F3598" s="187">
        <v>0.63</v>
      </c>
      <c r="G3598" s="187">
        <v>65</v>
      </c>
    </row>
    <row r="3599" spans="3:7" s="172" customFormat="1" ht="15" customHeight="1" x14ac:dyDescent="0.25">
      <c r="C3599" s="178">
        <v>41929</v>
      </c>
      <c r="D3599" s="187">
        <v>0</v>
      </c>
      <c r="E3599" s="187">
        <v>67</v>
      </c>
      <c r="F3599" s="187">
        <v>0</v>
      </c>
      <c r="G3599" s="187">
        <v>64</v>
      </c>
    </row>
    <row r="3600" spans="3:7" s="172" customFormat="1" ht="15" customHeight="1" x14ac:dyDescent="0.25">
      <c r="C3600" s="178">
        <v>41930</v>
      </c>
      <c r="D3600" s="187">
        <v>0</v>
      </c>
      <c r="E3600" s="187">
        <v>72</v>
      </c>
      <c r="F3600" s="187">
        <v>0</v>
      </c>
      <c r="G3600" s="187">
        <v>63</v>
      </c>
    </row>
    <row r="3601" spans="3:7" s="172" customFormat="1" ht="15" customHeight="1" x14ac:dyDescent="0.25">
      <c r="C3601" s="178">
        <v>41931</v>
      </c>
      <c r="D3601" s="187">
        <v>0</v>
      </c>
      <c r="E3601" s="187">
        <v>68</v>
      </c>
      <c r="F3601" s="187">
        <v>0</v>
      </c>
      <c r="G3601" s="187">
        <v>50</v>
      </c>
    </row>
    <row r="3602" spans="3:7" s="172" customFormat="1" ht="15" customHeight="1" x14ac:dyDescent="0.25">
      <c r="C3602" s="178">
        <v>41932</v>
      </c>
      <c r="D3602" s="187">
        <v>0.03</v>
      </c>
      <c r="E3602" s="187">
        <v>67</v>
      </c>
      <c r="F3602" s="187">
        <v>0</v>
      </c>
      <c r="G3602" s="187">
        <v>49</v>
      </c>
    </row>
    <row r="3603" spans="3:7" s="172" customFormat="1" ht="15" customHeight="1" x14ac:dyDescent="0.25">
      <c r="C3603" s="178">
        <v>41933</v>
      </c>
      <c r="D3603" s="187">
        <v>0</v>
      </c>
      <c r="E3603" s="187">
        <v>64</v>
      </c>
      <c r="F3603" s="187">
        <v>0</v>
      </c>
      <c r="G3603" s="187">
        <v>56</v>
      </c>
    </row>
    <row r="3604" spans="3:7" s="172" customFormat="1" ht="15" customHeight="1" x14ac:dyDescent="0.25">
      <c r="C3604" s="178">
        <v>41934</v>
      </c>
      <c r="D3604" s="187">
        <v>0</v>
      </c>
      <c r="E3604" s="187">
        <v>66</v>
      </c>
      <c r="F3604" s="187">
        <v>0.87</v>
      </c>
      <c r="G3604" s="187">
        <v>53</v>
      </c>
    </row>
    <row r="3605" spans="3:7" s="172" customFormat="1" ht="15" customHeight="1" x14ac:dyDescent="0.25">
      <c r="C3605" s="178">
        <v>41935</v>
      </c>
      <c r="D3605" s="187">
        <v>0</v>
      </c>
      <c r="E3605" s="187">
        <v>69</v>
      </c>
      <c r="F3605" s="187">
        <v>2.25</v>
      </c>
      <c r="G3605" s="187">
        <v>51</v>
      </c>
    </row>
    <row r="3606" spans="3:7" s="172" customFormat="1" ht="15" customHeight="1" x14ac:dyDescent="0.25">
      <c r="C3606" s="178">
        <v>41936</v>
      </c>
      <c r="D3606" s="187">
        <v>0</v>
      </c>
      <c r="E3606" s="187">
        <v>67</v>
      </c>
      <c r="F3606" s="187">
        <v>0.05</v>
      </c>
      <c r="G3606" s="187">
        <v>49</v>
      </c>
    </row>
    <row r="3607" spans="3:7" s="172" customFormat="1" ht="15" customHeight="1" x14ac:dyDescent="0.25">
      <c r="C3607" s="178">
        <v>41937</v>
      </c>
      <c r="D3607" s="187">
        <v>0.1</v>
      </c>
      <c r="E3607" s="187">
        <v>68</v>
      </c>
      <c r="F3607" s="187">
        <v>0</v>
      </c>
      <c r="G3607" s="187">
        <v>55</v>
      </c>
    </row>
    <row r="3608" spans="3:7" s="172" customFormat="1" ht="15" customHeight="1" x14ac:dyDescent="0.25">
      <c r="C3608" s="178">
        <v>41938</v>
      </c>
      <c r="D3608" s="187">
        <v>0</v>
      </c>
      <c r="E3608" s="187">
        <v>64</v>
      </c>
      <c r="F3608" s="187">
        <v>0</v>
      </c>
      <c r="G3608" s="187">
        <v>53</v>
      </c>
    </row>
    <row r="3609" spans="3:7" s="172" customFormat="1" ht="15" customHeight="1" x14ac:dyDescent="0.25">
      <c r="C3609" s="178">
        <v>41939</v>
      </c>
      <c r="D3609" s="187">
        <v>0</v>
      </c>
      <c r="E3609" s="187">
        <v>63</v>
      </c>
      <c r="F3609" s="187">
        <v>0</v>
      </c>
      <c r="G3609" s="187">
        <v>55</v>
      </c>
    </row>
    <row r="3610" spans="3:7" s="172" customFormat="1" ht="15" customHeight="1" x14ac:dyDescent="0.25">
      <c r="C3610" s="178">
        <v>41940</v>
      </c>
      <c r="D3610" s="187">
        <v>0</v>
      </c>
      <c r="E3610" s="187">
        <v>63</v>
      </c>
      <c r="F3610" s="187">
        <v>0</v>
      </c>
      <c r="G3610" s="187">
        <v>53</v>
      </c>
    </row>
    <row r="3611" spans="3:7" s="172" customFormat="1" ht="15" customHeight="1" x14ac:dyDescent="0.25">
      <c r="C3611" s="178">
        <v>41941</v>
      </c>
      <c r="D3611" s="187">
        <v>0</v>
      </c>
      <c r="E3611" s="187">
        <v>71</v>
      </c>
      <c r="F3611" s="187">
        <v>0.02</v>
      </c>
      <c r="G3611" s="187">
        <v>63</v>
      </c>
    </row>
    <row r="3612" spans="3:7" s="172" customFormat="1" ht="15" customHeight="1" x14ac:dyDescent="0.25">
      <c r="C3612" s="178">
        <v>41942</v>
      </c>
      <c r="D3612" s="187">
        <v>0</v>
      </c>
      <c r="E3612" s="187">
        <v>67</v>
      </c>
      <c r="F3612" s="187">
        <v>0</v>
      </c>
      <c r="G3612" s="187">
        <v>53</v>
      </c>
    </row>
    <row r="3613" spans="3:7" s="172" customFormat="1" ht="15" customHeight="1" x14ac:dyDescent="0.25">
      <c r="C3613" s="178">
        <v>41943</v>
      </c>
      <c r="D3613" s="187">
        <v>0.18</v>
      </c>
      <c r="E3613" s="187">
        <v>61</v>
      </c>
      <c r="F3613" s="187">
        <v>0</v>
      </c>
      <c r="G3613" s="187">
        <v>50</v>
      </c>
    </row>
    <row r="3614" spans="3:7" s="172" customFormat="1" ht="15" customHeight="1" x14ac:dyDescent="0.25">
      <c r="C3614" s="178">
        <v>41944</v>
      </c>
      <c r="D3614" s="187">
        <v>0</v>
      </c>
      <c r="E3614" s="187">
        <v>60</v>
      </c>
      <c r="F3614" s="187">
        <v>0.59</v>
      </c>
      <c r="G3614" s="187">
        <v>44</v>
      </c>
    </row>
    <row r="3615" spans="3:7" s="172" customFormat="1" ht="15" customHeight="1" x14ac:dyDescent="0.25">
      <c r="C3615" s="178">
        <v>41945</v>
      </c>
      <c r="D3615" s="187">
        <v>0</v>
      </c>
      <c r="E3615" s="187">
        <v>58</v>
      </c>
      <c r="F3615" s="187">
        <v>0.31</v>
      </c>
      <c r="G3615" s="187">
        <v>38</v>
      </c>
    </row>
    <row r="3616" spans="3:7" s="172" customFormat="1" ht="15" customHeight="1" x14ac:dyDescent="0.25">
      <c r="C3616" s="178">
        <v>41946</v>
      </c>
      <c r="D3616" s="187">
        <v>0</v>
      </c>
      <c r="E3616" s="187">
        <v>60</v>
      </c>
      <c r="F3616" s="187">
        <v>0</v>
      </c>
      <c r="G3616" s="187">
        <v>45</v>
      </c>
    </row>
    <row r="3617" spans="3:7" s="172" customFormat="1" ht="15" customHeight="1" x14ac:dyDescent="0.25">
      <c r="C3617" s="178">
        <v>41947</v>
      </c>
      <c r="D3617" s="187">
        <v>0</v>
      </c>
      <c r="E3617" s="187">
        <v>61</v>
      </c>
      <c r="F3617" s="187">
        <v>0</v>
      </c>
      <c r="G3617" s="187">
        <v>51</v>
      </c>
    </row>
    <row r="3618" spans="3:7" s="172" customFormat="1" ht="15" customHeight="1" x14ac:dyDescent="0.25">
      <c r="C3618" s="178">
        <v>41948</v>
      </c>
      <c r="D3618" s="187">
        <v>0</v>
      </c>
      <c r="E3618" s="187">
        <v>65</v>
      </c>
      <c r="F3618" s="187">
        <v>0</v>
      </c>
      <c r="G3618" s="187">
        <v>57</v>
      </c>
    </row>
    <row r="3619" spans="3:7" s="172" customFormat="1" ht="15" customHeight="1" x14ac:dyDescent="0.25">
      <c r="C3619" s="178">
        <v>41949</v>
      </c>
      <c r="D3619" s="187">
        <v>0</v>
      </c>
      <c r="E3619" s="187">
        <v>65</v>
      </c>
      <c r="F3619" s="187">
        <v>0.59</v>
      </c>
      <c r="G3619" s="187">
        <v>49</v>
      </c>
    </row>
    <row r="3620" spans="3:7" s="172" customFormat="1" ht="15" customHeight="1" x14ac:dyDescent="0.25">
      <c r="C3620" s="178">
        <v>41950</v>
      </c>
      <c r="D3620" s="187">
        <v>0</v>
      </c>
      <c r="E3620" s="187">
        <v>62</v>
      </c>
      <c r="F3620" s="187">
        <v>0</v>
      </c>
      <c r="G3620" s="187">
        <v>44</v>
      </c>
    </row>
    <row r="3621" spans="3:7" s="172" customFormat="1" ht="15" customHeight="1" x14ac:dyDescent="0.25">
      <c r="C3621" s="178">
        <v>41951</v>
      </c>
      <c r="D3621" s="187">
        <v>0</v>
      </c>
      <c r="E3621" s="187">
        <v>65</v>
      </c>
      <c r="F3621" s="187">
        <v>0</v>
      </c>
      <c r="G3621" s="187">
        <v>42</v>
      </c>
    </row>
    <row r="3622" spans="3:7" s="172" customFormat="1" ht="15" customHeight="1" x14ac:dyDescent="0.25">
      <c r="C3622" s="178">
        <v>41952</v>
      </c>
      <c r="D3622" s="187">
        <v>0</v>
      </c>
      <c r="E3622" s="187">
        <v>61</v>
      </c>
      <c r="F3622" s="187">
        <v>0</v>
      </c>
      <c r="G3622" s="187">
        <v>48</v>
      </c>
    </row>
    <row r="3623" spans="3:7" s="172" customFormat="1" ht="15" customHeight="1" x14ac:dyDescent="0.25">
      <c r="C3623" s="178">
        <v>41953</v>
      </c>
      <c r="D3623" s="187">
        <v>0</v>
      </c>
      <c r="E3623" s="187">
        <v>61</v>
      </c>
      <c r="F3623" s="187">
        <v>0</v>
      </c>
      <c r="G3623" s="187">
        <v>48</v>
      </c>
    </row>
    <row r="3624" spans="3:7" s="172" customFormat="1" ht="15" customHeight="1" x14ac:dyDescent="0.25">
      <c r="C3624" s="178">
        <v>41954</v>
      </c>
      <c r="D3624" s="187">
        <v>0</v>
      </c>
      <c r="E3624" s="187">
        <v>61</v>
      </c>
      <c r="F3624" s="187">
        <v>0</v>
      </c>
      <c r="G3624" s="187">
        <v>53</v>
      </c>
    </row>
    <row r="3625" spans="3:7" s="172" customFormat="1" ht="15" customHeight="1" x14ac:dyDescent="0.25">
      <c r="C3625" s="178">
        <v>41955</v>
      </c>
      <c r="D3625" s="187">
        <v>0.15</v>
      </c>
      <c r="E3625" s="187">
        <v>62</v>
      </c>
      <c r="F3625" s="187">
        <v>0</v>
      </c>
      <c r="G3625" s="187">
        <v>53</v>
      </c>
    </row>
    <row r="3626" spans="3:7" s="172" customFormat="1" ht="15" customHeight="1" x14ac:dyDescent="0.25">
      <c r="C3626" s="178">
        <v>41956</v>
      </c>
      <c r="D3626" s="187">
        <v>0.25</v>
      </c>
      <c r="E3626" s="187">
        <v>62</v>
      </c>
      <c r="F3626" s="187">
        <v>0.06</v>
      </c>
      <c r="G3626" s="187">
        <v>44</v>
      </c>
    </row>
    <row r="3627" spans="3:7" s="172" customFormat="1" ht="15" customHeight="1" x14ac:dyDescent="0.25">
      <c r="C3627" s="178">
        <v>41957</v>
      </c>
      <c r="D3627" s="187">
        <v>0</v>
      </c>
      <c r="E3627" s="187">
        <v>61</v>
      </c>
      <c r="F3627" s="187">
        <v>0.23</v>
      </c>
      <c r="G3627" s="187">
        <v>39</v>
      </c>
    </row>
    <row r="3628" spans="3:7" s="172" customFormat="1" ht="15" customHeight="1" x14ac:dyDescent="0.25">
      <c r="C3628" s="178">
        <v>41958</v>
      </c>
      <c r="D3628" s="187">
        <v>0</v>
      </c>
      <c r="E3628" s="187">
        <v>60</v>
      </c>
      <c r="F3628" s="187">
        <v>0</v>
      </c>
      <c r="G3628" s="187">
        <v>35</v>
      </c>
    </row>
    <row r="3629" spans="3:7" s="172" customFormat="1" ht="15" customHeight="1" x14ac:dyDescent="0.25">
      <c r="C3629" s="178">
        <v>41959</v>
      </c>
      <c r="D3629" s="187">
        <v>0</v>
      </c>
      <c r="E3629" s="187">
        <v>60</v>
      </c>
      <c r="F3629" s="187">
        <v>0</v>
      </c>
      <c r="G3629" s="187">
        <v>36</v>
      </c>
    </row>
    <row r="3630" spans="3:7" s="172" customFormat="1" ht="15" customHeight="1" x14ac:dyDescent="0.25">
      <c r="C3630" s="178">
        <v>41960</v>
      </c>
      <c r="D3630" s="187">
        <v>0</v>
      </c>
      <c r="E3630" s="187">
        <v>58</v>
      </c>
      <c r="F3630" s="187">
        <v>1.64</v>
      </c>
      <c r="G3630" s="187">
        <v>43</v>
      </c>
    </row>
    <row r="3631" spans="3:7" s="172" customFormat="1" ht="15" customHeight="1" x14ac:dyDescent="0.25">
      <c r="C3631" s="178">
        <v>41961</v>
      </c>
      <c r="D3631" s="187">
        <v>0</v>
      </c>
      <c r="E3631" s="187">
        <v>58</v>
      </c>
      <c r="F3631" s="187">
        <v>0</v>
      </c>
      <c r="G3631" s="187">
        <v>36</v>
      </c>
    </row>
    <row r="3632" spans="3:7" s="172" customFormat="1" ht="15" customHeight="1" x14ac:dyDescent="0.25">
      <c r="C3632" s="178">
        <v>41962</v>
      </c>
      <c r="D3632" s="187">
        <v>0.12</v>
      </c>
      <c r="E3632" s="187">
        <v>60</v>
      </c>
      <c r="F3632" s="187">
        <v>0</v>
      </c>
      <c r="G3632" s="187">
        <v>31</v>
      </c>
    </row>
    <row r="3633" spans="3:7" s="172" customFormat="1" ht="15" customHeight="1" x14ac:dyDescent="0.25">
      <c r="C3633" s="178">
        <v>41963</v>
      </c>
      <c r="D3633" s="187">
        <v>0.2</v>
      </c>
      <c r="E3633" s="187">
        <v>57</v>
      </c>
      <c r="F3633" s="187">
        <v>0</v>
      </c>
      <c r="G3633" s="187">
        <v>40</v>
      </c>
    </row>
    <row r="3634" spans="3:7" s="172" customFormat="1" ht="15" customHeight="1" x14ac:dyDescent="0.25">
      <c r="C3634" s="178">
        <v>41964</v>
      </c>
      <c r="D3634" s="187">
        <v>0</v>
      </c>
      <c r="E3634" s="187">
        <v>58</v>
      </c>
      <c r="F3634" s="187">
        <v>0</v>
      </c>
      <c r="G3634" s="187">
        <v>32</v>
      </c>
    </row>
    <row r="3635" spans="3:7" s="172" customFormat="1" ht="15" customHeight="1" x14ac:dyDescent="0.25">
      <c r="C3635" s="178">
        <v>41965</v>
      </c>
      <c r="D3635" s="187">
        <v>0.15</v>
      </c>
      <c r="E3635" s="187">
        <v>60</v>
      </c>
      <c r="F3635" s="187">
        <v>0</v>
      </c>
      <c r="G3635" s="187">
        <v>34</v>
      </c>
    </row>
    <row r="3636" spans="3:7" s="172" customFormat="1" ht="15" customHeight="1" x14ac:dyDescent="0.25">
      <c r="C3636" s="178">
        <v>41966</v>
      </c>
      <c r="D3636" s="187">
        <v>0</v>
      </c>
      <c r="E3636" s="187">
        <v>58</v>
      </c>
      <c r="F3636" s="187">
        <v>0</v>
      </c>
      <c r="G3636" s="187">
        <v>51</v>
      </c>
    </row>
    <row r="3637" spans="3:7" s="172" customFormat="1" ht="15" customHeight="1" x14ac:dyDescent="0.25">
      <c r="C3637" s="178">
        <v>41967</v>
      </c>
      <c r="D3637" s="187">
        <v>0</v>
      </c>
      <c r="E3637" s="187">
        <v>57</v>
      </c>
      <c r="F3637" s="187">
        <v>0.28000000000000003</v>
      </c>
      <c r="G3637" s="187">
        <v>54</v>
      </c>
    </row>
    <row r="3638" spans="3:7" s="172" customFormat="1" ht="15" customHeight="1" x14ac:dyDescent="0.25">
      <c r="C3638" s="178">
        <v>41968</v>
      </c>
      <c r="D3638" s="187">
        <v>0</v>
      </c>
      <c r="E3638" s="187">
        <v>57</v>
      </c>
      <c r="F3638" s="187">
        <v>0</v>
      </c>
      <c r="G3638" s="187">
        <v>55</v>
      </c>
    </row>
    <row r="3639" spans="3:7" s="172" customFormat="1" ht="15" customHeight="1" x14ac:dyDescent="0.25">
      <c r="C3639" s="178">
        <v>41969</v>
      </c>
      <c r="D3639" s="187">
        <v>0</v>
      </c>
      <c r="E3639" s="187">
        <v>59</v>
      </c>
      <c r="F3639" s="187">
        <v>1.44</v>
      </c>
      <c r="G3639" s="187">
        <v>42</v>
      </c>
    </row>
    <row r="3640" spans="3:7" s="172" customFormat="1" ht="15" customHeight="1" x14ac:dyDescent="0.25">
      <c r="C3640" s="178">
        <v>41970</v>
      </c>
      <c r="D3640" s="187">
        <v>0</v>
      </c>
      <c r="E3640" s="187">
        <v>57</v>
      </c>
      <c r="F3640" s="187">
        <v>0.02</v>
      </c>
      <c r="G3640" s="187">
        <v>35</v>
      </c>
    </row>
    <row r="3641" spans="3:7" s="172" customFormat="1" ht="15" customHeight="1" x14ac:dyDescent="0.25">
      <c r="C3641" s="178">
        <v>41971</v>
      </c>
      <c r="D3641" s="187">
        <v>0</v>
      </c>
      <c r="E3641" s="187">
        <v>55</v>
      </c>
      <c r="F3641" s="187">
        <v>0.11</v>
      </c>
      <c r="G3641" s="187">
        <v>31</v>
      </c>
    </row>
    <row r="3642" spans="3:7" s="172" customFormat="1" ht="15" customHeight="1" x14ac:dyDescent="0.25">
      <c r="C3642" s="178">
        <v>41972</v>
      </c>
      <c r="D3642" s="187">
        <v>0.08</v>
      </c>
      <c r="E3642" s="187">
        <v>61</v>
      </c>
      <c r="F3642" s="187">
        <v>0</v>
      </c>
      <c r="G3642" s="187">
        <v>29</v>
      </c>
    </row>
    <row r="3643" spans="3:7" s="172" customFormat="1" ht="15" customHeight="1" x14ac:dyDescent="0.25">
      <c r="C3643" s="178">
        <v>41973</v>
      </c>
      <c r="D3643" s="187">
        <v>1.04</v>
      </c>
      <c r="E3643" s="187">
        <v>58</v>
      </c>
      <c r="F3643" s="187">
        <v>0</v>
      </c>
      <c r="G3643" s="187">
        <v>45</v>
      </c>
    </row>
    <row r="3644" spans="3:7" s="172" customFormat="1" ht="15" customHeight="1" x14ac:dyDescent="0.25">
      <c r="C3644" s="178">
        <v>41974</v>
      </c>
      <c r="D3644" s="187">
        <v>0</v>
      </c>
      <c r="E3644" s="187">
        <v>61</v>
      </c>
      <c r="F3644" s="187">
        <v>0.01</v>
      </c>
      <c r="G3644" s="187">
        <v>52</v>
      </c>
    </row>
    <row r="3645" spans="3:7" s="172" customFormat="1" ht="15" customHeight="1" x14ac:dyDescent="0.25">
      <c r="C3645" s="178">
        <v>41975</v>
      </c>
      <c r="D3645" s="187">
        <v>1.59</v>
      </c>
      <c r="E3645" s="187">
        <v>59</v>
      </c>
      <c r="F3645" s="187">
        <v>0.1</v>
      </c>
      <c r="G3645" s="187">
        <v>38</v>
      </c>
    </row>
    <row r="3646" spans="3:7" s="172" customFormat="1" ht="15" customHeight="1" x14ac:dyDescent="0.25">
      <c r="C3646" s="178">
        <v>41976</v>
      </c>
      <c r="D3646" s="187">
        <v>1.89</v>
      </c>
      <c r="E3646" s="187">
        <v>63</v>
      </c>
      <c r="F3646" s="187">
        <v>0.44</v>
      </c>
      <c r="G3646" s="187">
        <v>44</v>
      </c>
    </row>
    <row r="3647" spans="3:7" s="172" customFormat="1" ht="15" customHeight="1" x14ac:dyDescent="0.25">
      <c r="C3647" s="178">
        <v>41977</v>
      </c>
      <c r="D3647" s="187">
        <v>0.1</v>
      </c>
      <c r="E3647" s="187">
        <v>63</v>
      </c>
      <c r="F3647" s="187">
        <v>0</v>
      </c>
      <c r="G3647" s="187">
        <v>37</v>
      </c>
    </row>
    <row r="3648" spans="3:7" s="172" customFormat="1" ht="15" customHeight="1" x14ac:dyDescent="0.25">
      <c r="C3648" s="178">
        <v>41978</v>
      </c>
      <c r="D3648" s="187">
        <v>0.14000000000000001</v>
      </c>
      <c r="E3648" s="187">
        <v>63</v>
      </c>
      <c r="F3648" s="187">
        <v>0.11</v>
      </c>
      <c r="G3648" s="187">
        <v>34</v>
      </c>
    </row>
    <row r="3649" spans="3:7" s="172" customFormat="1" ht="15" customHeight="1" x14ac:dyDescent="0.25">
      <c r="C3649" s="178">
        <v>41979</v>
      </c>
      <c r="D3649" s="187">
        <v>0.09</v>
      </c>
      <c r="E3649" s="187">
        <v>63</v>
      </c>
      <c r="F3649" s="187">
        <v>1.0900000000000001</v>
      </c>
      <c r="G3649" s="187">
        <v>42</v>
      </c>
    </row>
    <row r="3650" spans="3:7" s="172" customFormat="1" ht="15" customHeight="1" x14ac:dyDescent="0.25">
      <c r="C3650" s="178">
        <v>41980</v>
      </c>
      <c r="D3650" s="187">
        <v>0</v>
      </c>
      <c r="E3650" s="187">
        <v>59</v>
      </c>
      <c r="F3650" s="187">
        <v>0.13</v>
      </c>
      <c r="G3650" s="187">
        <v>30</v>
      </c>
    </row>
    <row r="3651" spans="3:7" s="172" customFormat="1" ht="15" customHeight="1" x14ac:dyDescent="0.25">
      <c r="C3651" s="178">
        <v>41981</v>
      </c>
      <c r="D3651" s="187">
        <v>0</v>
      </c>
      <c r="E3651" s="187">
        <v>62</v>
      </c>
      <c r="F3651" s="187">
        <v>0.03</v>
      </c>
      <c r="G3651" s="187">
        <v>24</v>
      </c>
    </row>
    <row r="3652" spans="3:7" s="172" customFormat="1" ht="15" customHeight="1" x14ac:dyDescent="0.25">
      <c r="C3652" s="178">
        <v>41982</v>
      </c>
      <c r="D3652" s="187">
        <v>0</v>
      </c>
      <c r="E3652" s="187">
        <v>60</v>
      </c>
      <c r="F3652" s="187">
        <v>2.9</v>
      </c>
      <c r="G3652" s="187">
        <v>39</v>
      </c>
    </row>
    <row r="3653" spans="3:7" s="172" customFormat="1" ht="15" customHeight="1" x14ac:dyDescent="0.25">
      <c r="C3653" s="178">
        <v>41983</v>
      </c>
      <c r="D3653" s="187">
        <v>0</v>
      </c>
      <c r="E3653" s="187">
        <v>62</v>
      </c>
      <c r="F3653" s="187">
        <v>0.28000000000000003</v>
      </c>
      <c r="G3653" s="187">
        <v>43</v>
      </c>
    </row>
    <row r="3654" spans="3:7" s="172" customFormat="1" ht="15" customHeight="1" x14ac:dyDescent="0.25">
      <c r="C3654" s="178">
        <v>41984</v>
      </c>
      <c r="D3654" s="187">
        <v>3.43</v>
      </c>
      <c r="E3654" s="187">
        <v>59</v>
      </c>
      <c r="F3654" s="187">
        <v>0.02</v>
      </c>
      <c r="G3654" s="187">
        <v>36</v>
      </c>
    </row>
    <row r="3655" spans="3:7" s="172" customFormat="1" ht="15" customHeight="1" x14ac:dyDescent="0.25">
      <c r="C3655" s="178">
        <v>41985</v>
      </c>
      <c r="D3655" s="187">
        <v>0.38</v>
      </c>
      <c r="E3655" s="187">
        <v>55</v>
      </c>
      <c r="F3655" s="187">
        <v>0</v>
      </c>
      <c r="G3655" s="187">
        <v>35</v>
      </c>
    </row>
    <row r="3656" spans="3:7" s="172" customFormat="1" ht="15" customHeight="1" x14ac:dyDescent="0.25">
      <c r="C3656" s="178">
        <v>41986</v>
      </c>
      <c r="D3656" s="187">
        <v>0</v>
      </c>
      <c r="E3656" s="187">
        <v>52</v>
      </c>
      <c r="F3656" s="187">
        <v>0</v>
      </c>
      <c r="G3656" s="187">
        <v>37</v>
      </c>
    </row>
    <row r="3657" spans="3:7" s="172" customFormat="1" ht="15" customHeight="1" x14ac:dyDescent="0.25">
      <c r="C3657" s="178">
        <v>41987</v>
      </c>
      <c r="D3657" s="187">
        <v>0.14000000000000001</v>
      </c>
      <c r="E3657" s="187">
        <v>55</v>
      </c>
      <c r="F3657" s="187">
        <v>0</v>
      </c>
      <c r="G3657" s="187">
        <v>39</v>
      </c>
    </row>
    <row r="3658" spans="3:7" s="172" customFormat="1" ht="15" customHeight="1" x14ac:dyDescent="0.25">
      <c r="C3658" s="178">
        <v>41988</v>
      </c>
      <c r="D3658" s="187">
        <v>1.37</v>
      </c>
      <c r="E3658" s="187">
        <v>58</v>
      </c>
      <c r="F3658" s="187">
        <v>0</v>
      </c>
      <c r="G3658" s="187">
        <v>37</v>
      </c>
    </row>
    <row r="3659" spans="3:7" s="172" customFormat="1" ht="15" customHeight="1" x14ac:dyDescent="0.25">
      <c r="C3659" s="178">
        <v>41989</v>
      </c>
      <c r="D3659" s="187">
        <v>0.84</v>
      </c>
      <c r="E3659" s="187">
        <v>57</v>
      </c>
      <c r="F3659" s="187">
        <v>0</v>
      </c>
      <c r="G3659" s="187">
        <v>40</v>
      </c>
    </row>
    <row r="3660" spans="3:7" s="172" customFormat="1" ht="15" customHeight="1" x14ac:dyDescent="0.25">
      <c r="C3660" s="178">
        <v>41990</v>
      </c>
      <c r="D3660" s="187">
        <v>0.21</v>
      </c>
      <c r="E3660" s="187">
        <v>55</v>
      </c>
      <c r="F3660" s="187">
        <v>0.43</v>
      </c>
      <c r="G3660" s="187">
        <v>45</v>
      </c>
    </row>
    <row r="3661" spans="3:7" s="172" customFormat="1" ht="15" customHeight="1" x14ac:dyDescent="0.25">
      <c r="C3661" s="178">
        <v>41991</v>
      </c>
      <c r="D3661" s="187">
        <v>0.02</v>
      </c>
      <c r="E3661" s="187">
        <v>56</v>
      </c>
      <c r="F3661" s="187">
        <v>0.01</v>
      </c>
      <c r="G3661" s="187">
        <v>40</v>
      </c>
    </row>
    <row r="3662" spans="3:7" s="172" customFormat="1" ht="15" customHeight="1" x14ac:dyDescent="0.25">
      <c r="C3662" s="178">
        <v>41992</v>
      </c>
      <c r="D3662" s="187">
        <v>0.38</v>
      </c>
      <c r="E3662" s="187">
        <v>57</v>
      </c>
      <c r="F3662" s="187">
        <v>0</v>
      </c>
      <c r="G3662" s="187">
        <v>33</v>
      </c>
    </row>
    <row r="3663" spans="3:7" s="172" customFormat="1" ht="15" customHeight="1" x14ac:dyDescent="0.25">
      <c r="C3663" s="178">
        <v>41993</v>
      </c>
      <c r="D3663" s="187">
        <v>0.02</v>
      </c>
      <c r="E3663" s="187">
        <v>59</v>
      </c>
      <c r="F3663" s="187">
        <v>0</v>
      </c>
      <c r="G3663" s="187">
        <v>32</v>
      </c>
    </row>
    <row r="3664" spans="3:7" s="172" customFormat="1" ht="15" customHeight="1" x14ac:dyDescent="0.25">
      <c r="C3664" s="178">
        <v>41994</v>
      </c>
      <c r="D3664" s="187">
        <v>0.02</v>
      </c>
      <c r="E3664" s="187">
        <v>61</v>
      </c>
      <c r="F3664" s="187">
        <v>0</v>
      </c>
      <c r="G3664" s="187">
        <v>33</v>
      </c>
    </row>
    <row r="3665" spans="3:7" s="172" customFormat="1" ht="15" customHeight="1" x14ac:dyDescent="0.25">
      <c r="C3665" s="178">
        <v>41995</v>
      </c>
      <c r="D3665" s="187">
        <v>0</v>
      </c>
      <c r="E3665" s="187">
        <v>60</v>
      </c>
      <c r="F3665" s="187">
        <v>0.05</v>
      </c>
      <c r="G3665" s="187">
        <v>39</v>
      </c>
    </row>
    <row r="3666" spans="3:7" s="172" customFormat="1" ht="15" customHeight="1" x14ac:dyDescent="0.25">
      <c r="C3666" s="178">
        <v>41996</v>
      </c>
      <c r="D3666" s="187">
        <v>0</v>
      </c>
      <c r="E3666" s="187">
        <v>60</v>
      </c>
      <c r="F3666" s="187">
        <v>0.25</v>
      </c>
      <c r="G3666" s="187">
        <v>45</v>
      </c>
    </row>
    <row r="3667" spans="3:7" s="172" customFormat="1" ht="15" customHeight="1" x14ac:dyDescent="0.25">
      <c r="C3667" s="178">
        <v>41997</v>
      </c>
      <c r="D3667" s="187">
        <v>0.04</v>
      </c>
      <c r="E3667" s="187">
        <v>55</v>
      </c>
      <c r="F3667" s="187">
        <v>0.56000000000000005</v>
      </c>
      <c r="G3667" s="187">
        <v>44</v>
      </c>
    </row>
    <row r="3668" spans="3:7" s="172" customFormat="1" ht="15" customHeight="1" x14ac:dyDescent="0.25">
      <c r="C3668" s="178">
        <v>41998</v>
      </c>
      <c r="D3668" s="187">
        <v>0</v>
      </c>
      <c r="E3668" s="187">
        <v>52</v>
      </c>
      <c r="F3668" s="187">
        <v>0.14000000000000001</v>
      </c>
      <c r="G3668" s="187">
        <v>52</v>
      </c>
    </row>
    <row r="3669" spans="3:7" s="172" customFormat="1" ht="15" customHeight="1" x14ac:dyDescent="0.25">
      <c r="C3669" s="178">
        <v>41999</v>
      </c>
      <c r="D3669" s="187">
        <v>0</v>
      </c>
      <c r="E3669" s="187">
        <v>52</v>
      </c>
      <c r="F3669" s="187">
        <v>0</v>
      </c>
      <c r="G3669" s="187">
        <v>44</v>
      </c>
    </row>
    <row r="3670" spans="3:7" s="172" customFormat="1" ht="15" customHeight="1" x14ac:dyDescent="0.25">
      <c r="C3670" s="178">
        <v>42000</v>
      </c>
      <c r="D3670" s="187">
        <v>0</v>
      </c>
      <c r="E3670" s="187">
        <v>49</v>
      </c>
      <c r="F3670" s="187">
        <v>0</v>
      </c>
      <c r="G3670" s="187">
        <v>45</v>
      </c>
    </row>
    <row r="3671" spans="3:7" s="172" customFormat="1" ht="15" customHeight="1" x14ac:dyDescent="0.25">
      <c r="C3671" s="178">
        <v>42001</v>
      </c>
      <c r="D3671" s="187">
        <v>0</v>
      </c>
      <c r="E3671" s="187">
        <v>50</v>
      </c>
      <c r="F3671" s="187">
        <v>0.01</v>
      </c>
      <c r="G3671" s="187">
        <v>46</v>
      </c>
    </row>
    <row r="3672" spans="3:7" s="172" customFormat="1" ht="15" customHeight="1" x14ac:dyDescent="0.25">
      <c r="C3672" s="178">
        <v>42002</v>
      </c>
      <c r="D3672" s="187">
        <v>0</v>
      </c>
      <c r="E3672" s="187">
        <v>50</v>
      </c>
      <c r="F3672" s="187">
        <v>0</v>
      </c>
      <c r="G3672" s="187">
        <v>36</v>
      </c>
    </row>
    <row r="3673" spans="3:7" s="172" customFormat="1" ht="15" customHeight="1" x14ac:dyDescent="0.25">
      <c r="C3673" s="178">
        <v>42003</v>
      </c>
      <c r="D3673" s="187">
        <v>0</v>
      </c>
      <c r="E3673" s="187">
        <v>51</v>
      </c>
      <c r="F3673" s="187">
        <v>0</v>
      </c>
      <c r="G3673" s="187">
        <v>26</v>
      </c>
    </row>
    <row r="3674" spans="3:7" s="172" customFormat="1" ht="15" customHeight="1" x14ac:dyDescent="0.25">
      <c r="C3674" s="178">
        <v>42004</v>
      </c>
      <c r="D3674" s="187">
        <v>0</v>
      </c>
      <c r="E3674" s="187">
        <v>50</v>
      </c>
      <c r="F3674" s="187">
        <v>0</v>
      </c>
      <c r="G3674" s="187">
        <v>25</v>
      </c>
    </row>
    <row r="3675" spans="3:7" s="172" customFormat="1" ht="15" customHeight="1" x14ac:dyDescent="0.25"/>
    <row r="3676" spans="3:7" s="172" customFormat="1" ht="15" customHeight="1" x14ac:dyDescent="0.25"/>
    <row r="3677" spans="3:7" s="172" customFormat="1" ht="15" customHeight="1" x14ac:dyDescent="0.25"/>
    <row r="3678" spans="3:7" s="172" customFormat="1" ht="15" customHeight="1" x14ac:dyDescent="0.25"/>
  </sheetData>
  <hyperlinks>
    <hyperlink ref="D17" r:id="rId1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7"/>
  <sheetViews>
    <sheetView topLeftCell="A38" zoomScaleNormal="100" zoomScalePageLayoutView="80" workbookViewId="0">
      <selection activeCell="F47" sqref="F47"/>
    </sheetView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8.85546875" style="73" customWidth="1"/>
    <col min="8" max="8" width="9.42578125" style="8" customWidth="1"/>
    <col min="9" max="10" width="9.42578125" style="73" customWidth="1"/>
    <col min="11" max="18" width="9.42578125" style="8" customWidth="1"/>
    <col min="19" max="28" width="9.42578125" style="73" customWidth="1"/>
    <col min="29" max="16384" width="8.85546875" style="73"/>
  </cols>
  <sheetData>
    <row r="1" spans="1:23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72"/>
      <c r="T1" s="72"/>
      <c r="U1" s="72"/>
      <c r="V1" s="72"/>
      <c r="W1" s="72"/>
    </row>
    <row r="2" spans="1:23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</row>
    <row r="3" spans="1:23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</row>
    <row r="4" spans="1:23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</row>
    <row r="5" spans="1:23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</row>
    <row r="6" spans="1:23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</row>
    <row r="7" spans="1:23" s="76" customFormat="1" ht="15.75" x14ac:dyDescent="0.2">
      <c r="A7" s="75"/>
      <c r="B7" s="57" t="s">
        <v>2309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75"/>
      <c r="U7" s="75"/>
      <c r="V7" s="75"/>
      <c r="W7" s="75"/>
    </row>
    <row r="8" spans="1:23" s="76" customFormat="1" ht="15" x14ac:dyDescent="0.2">
      <c r="A8" s="75"/>
      <c r="B8" s="59"/>
      <c r="C8" s="60"/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5"/>
      <c r="U8" s="75"/>
      <c r="V8" s="75"/>
      <c r="W8" s="75"/>
    </row>
    <row r="9" spans="1:23" s="76" customFormat="1" ht="15" x14ac:dyDescent="0.2">
      <c r="A9" s="75"/>
      <c r="B9" s="59"/>
      <c r="C9" s="60" t="s">
        <v>1875</v>
      </c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5"/>
      <c r="U9" s="75"/>
      <c r="V9" s="75"/>
      <c r="W9" s="75"/>
    </row>
    <row r="10" spans="1:23" s="76" customFormat="1" ht="15" x14ac:dyDescent="0.2">
      <c r="A10" s="75"/>
      <c r="B10" s="59"/>
      <c r="C10" s="60"/>
      <c r="D10" s="60" t="s">
        <v>2307</v>
      </c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5"/>
      <c r="U10" s="75"/>
      <c r="V10" s="75"/>
      <c r="W10" s="75"/>
    </row>
    <row r="11" spans="1:23" s="76" customFormat="1" ht="15" x14ac:dyDescent="0.2">
      <c r="A11" s="75"/>
      <c r="B11" s="59"/>
      <c r="C11" s="60"/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5"/>
      <c r="U11" s="75"/>
      <c r="V11" s="75"/>
      <c r="W11" s="75"/>
    </row>
    <row r="12" spans="1:23" s="76" customFormat="1" ht="15" x14ac:dyDescent="0.2">
      <c r="A12" s="75"/>
      <c r="B12" s="59"/>
      <c r="C12" s="60" t="s">
        <v>4</v>
      </c>
      <c r="D12" s="60"/>
      <c r="E12" s="60"/>
      <c r="F12" s="60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  <c r="T12" s="75"/>
      <c r="U12" s="75"/>
      <c r="V12" s="75"/>
      <c r="W12" s="75"/>
    </row>
    <row r="13" spans="1:23" s="76" customFormat="1" ht="15" x14ac:dyDescent="0.2">
      <c r="A13" s="75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77"/>
      <c r="M13" s="77"/>
      <c r="N13" s="77"/>
      <c r="O13" s="77"/>
      <c r="P13" s="77"/>
      <c r="Q13" s="77"/>
      <c r="R13" s="77"/>
      <c r="S13" s="78"/>
      <c r="T13" s="75"/>
      <c r="U13" s="75"/>
      <c r="V13" s="75"/>
      <c r="W13" s="75"/>
    </row>
    <row r="14" spans="1:23" s="76" customFormat="1" ht="15.75" thickBot="1" x14ac:dyDescent="0.25">
      <c r="A14" s="75"/>
      <c r="B14" s="61"/>
      <c r="C14" s="62"/>
      <c r="D14" s="62"/>
      <c r="E14" s="62"/>
      <c r="F14" s="62"/>
      <c r="G14" s="79"/>
      <c r="H14" s="80"/>
      <c r="I14" s="79"/>
      <c r="J14" s="79"/>
      <c r="K14" s="80"/>
      <c r="L14" s="80"/>
      <c r="M14" s="80"/>
      <c r="N14" s="80"/>
      <c r="O14" s="80"/>
      <c r="P14" s="80"/>
      <c r="Q14" s="80"/>
      <c r="R14" s="80"/>
      <c r="S14" s="81"/>
      <c r="T14" s="75"/>
      <c r="U14" s="75"/>
      <c r="V14" s="75"/>
      <c r="W14" s="75"/>
    </row>
    <row r="15" spans="1:23" s="76" customFormat="1" ht="15.75" thickBot="1" x14ac:dyDescent="0.25">
      <c r="A15" s="75"/>
      <c r="B15" s="63"/>
      <c r="C15" s="63"/>
      <c r="D15" s="63"/>
      <c r="E15" s="63"/>
      <c r="F15" s="63"/>
      <c r="G15" s="15"/>
      <c r="H15" s="14"/>
      <c r="I15" s="15"/>
      <c r="J15" s="15"/>
      <c r="K15" s="14"/>
      <c r="L15" s="14"/>
      <c r="M15" s="14"/>
      <c r="N15" s="14"/>
      <c r="O15" s="14"/>
      <c r="P15" s="14"/>
      <c r="Q15" s="14"/>
      <c r="R15" s="14"/>
      <c r="S15" s="15"/>
      <c r="T15" s="75"/>
      <c r="U15" s="75"/>
      <c r="V15" s="75"/>
      <c r="W15" s="75"/>
    </row>
    <row r="16" spans="1:23" s="76" customFormat="1" ht="15.75" x14ac:dyDescent="0.2">
      <c r="A16" s="75"/>
      <c r="B16" s="64" t="s">
        <v>0</v>
      </c>
      <c r="C16" s="65"/>
      <c r="D16" s="65"/>
      <c r="E16" s="65"/>
      <c r="F16" s="6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75"/>
      <c r="U16" s="75"/>
      <c r="V16" s="75"/>
      <c r="W16" s="75"/>
    </row>
    <row r="17" spans="1:23" s="76" customFormat="1" ht="15.75" x14ac:dyDescent="0.2">
      <c r="A17" s="75"/>
      <c r="B17" s="66"/>
      <c r="C17" s="67" t="s">
        <v>5</v>
      </c>
      <c r="D17" s="68"/>
      <c r="E17" s="67"/>
      <c r="F17" s="6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75"/>
      <c r="U17" s="75"/>
      <c r="V17" s="75"/>
      <c r="W17" s="75"/>
    </row>
    <row r="18" spans="1:23" s="76" customFormat="1" ht="15.75" x14ac:dyDescent="0.2">
      <c r="A18" s="75"/>
      <c r="B18" s="69"/>
      <c r="C18" s="70"/>
      <c r="D18" s="70"/>
      <c r="E18" s="70"/>
      <c r="F18" s="7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75"/>
      <c r="U18" s="75"/>
      <c r="V18" s="75"/>
      <c r="W18" s="75"/>
    </row>
    <row r="19" spans="1:23" s="76" customFormat="1" ht="15" x14ac:dyDescent="0.2">
      <c r="A19" s="75"/>
      <c r="B19" s="71"/>
      <c r="C19" s="37"/>
      <c r="D19" s="37"/>
      <c r="E19" s="37"/>
      <c r="F19" s="37"/>
      <c r="G19" s="52"/>
      <c r="H19" s="52"/>
      <c r="I19" s="52"/>
      <c r="J19" s="37"/>
      <c r="K19" s="1"/>
      <c r="L19" s="1"/>
      <c r="M19" s="1"/>
      <c r="N19" s="1"/>
      <c r="O19" s="1"/>
      <c r="P19" s="1"/>
      <c r="Q19" s="1"/>
      <c r="R19" s="1"/>
      <c r="S19" s="2"/>
      <c r="T19" s="15"/>
      <c r="U19" s="75"/>
      <c r="V19" s="75"/>
      <c r="W19" s="75"/>
    </row>
    <row r="20" spans="1:23" s="76" customFormat="1" ht="15.75" x14ac:dyDescent="0.2">
      <c r="A20" s="75"/>
      <c r="B20" s="71"/>
      <c r="C20" s="116" t="s">
        <v>2310</v>
      </c>
      <c r="G20" s="37"/>
      <c r="H20" s="37"/>
      <c r="I20" s="37"/>
      <c r="J20" s="37"/>
      <c r="K20" s="1"/>
      <c r="L20" s="1"/>
      <c r="M20" s="1"/>
      <c r="N20" s="1"/>
      <c r="O20" s="1"/>
      <c r="P20" s="1"/>
      <c r="Q20" s="1"/>
      <c r="R20" s="1"/>
      <c r="S20" s="2"/>
      <c r="T20" s="15"/>
      <c r="U20" s="75"/>
      <c r="V20" s="75"/>
      <c r="W20" s="75"/>
    </row>
    <row r="21" spans="1:23" s="76" customFormat="1" ht="15.75" x14ac:dyDescent="0.2">
      <c r="A21" s="75"/>
      <c r="B21" s="16"/>
      <c r="C21" s="114"/>
      <c r="D21" s="147"/>
      <c r="E21" s="147" t="s">
        <v>7</v>
      </c>
      <c r="F21" s="147"/>
      <c r="O21" s="1"/>
      <c r="P21" s="1"/>
      <c r="Q21" s="1"/>
      <c r="R21" s="1"/>
      <c r="S21" s="2"/>
      <c r="T21" s="15"/>
      <c r="U21" s="75"/>
      <c r="V21" s="75"/>
      <c r="W21" s="75"/>
    </row>
    <row r="22" spans="1:23" s="76" customFormat="1" ht="15.75" x14ac:dyDescent="0.2">
      <c r="A22" s="75"/>
      <c r="B22" s="16"/>
      <c r="C22" s="114"/>
      <c r="D22" s="148" t="s">
        <v>8</v>
      </c>
      <c r="E22" s="148" t="s">
        <v>9</v>
      </c>
      <c r="F22" s="148" t="s">
        <v>10</v>
      </c>
      <c r="O22" s="1"/>
      <c r="P22" s="1"/>
      <c r="Q22" s="1"/>
      <c r="R22" s="1"/>
      <c r="S22" s="2"/>
      <c r="T22" s="15"/>
      <c r="U22" s="75"/>
      <c r="V22" s="75"/>
      <c r="W22" s="75"/>
    </row>
    <row r="23" spans="1:23" s="76" customFormat="1" ht="15" x14ac:dyDescent="0.2">
      <c r="A23" s="75"/>
      <c r="B23" s="16"/>
      <c r="C23" s="114"/>
      <c r="D23" s="149">
        <v>1</v>
      </c>
      <c r="E23" s="210">
        <v>4280</v>
      </c>
      <c r="F23" s="210">
        <v>4130</v>
      </c>
      <c r="O23" s="1"/>
      <c r="P23" s="1"/>
      <c r="Q23" s="1"/>
      <c r="R23" s="1"/>
      <c r="S23" s="2"/>
      <c r="T23" s="15"/>
      <c r="U23" s="75"/>
      <c r="V23" s="75"/>
      <c r="W23" s="75"/>
    </row>
    <row r="24" spans="1:23" s="76" customFormat="1" ht="15" x14ac:dyDescent="0.2">
      <c r="A24" s="75"/>
      <c r="B24" s="16"/>
      <c r="C24" s="114"/>
      <c r="D24" s="149">
        <v>2</v>
      </c>
      <c r="E24" s="210">
        <v>4900</v>
      </c>
      <c r="F24" s="210">
        <v>4710</v>
      </c>
      <c r="O24" s="1"/>
      <c r="P24" s="1"/>
      <c r="Q24" s="1"/>
      <c r="R24" s="1"/>
      <c r="S24" s="2"/>
      <c r="T24" s="15"/>
      <c r="U24" s="75"/>
      <c r="V24" s="75"/>
      <c r="W24" s="75"/>
    </row>
    <row r="25" spans="1:23" s="76" customFormat="1" ht="15" x14ac:dyDescent="0.2">
      <c r="A25" s="75"/>
      <c r="B25" s="16"/>
      <c r="C25" s="115"/>
      <c r="D25" s="149">
        <v>3</v>
      </c>
      <c r="E25" s="210">
        <v>3990</v>
      </c>
      <c r="F25" s="210">
        <v>3320</v>
      </c>
      <c r="O25" s="1"/>
      <c r="P25" s="1"/>
      <c r="Q25" s="1"/>
      <c r="R25" s="1"/>
      <c r="S25" s="2"/>
      <c r="T25" s="15"/>
      <c r="U25" s="75"/>
      <c r="V25" s="75"/>
      <c r="W25" s="75"/>
    </row>
    <row r="26" spans="1:23" s="76" customFormat="1" ht="15" x14ac:dyDescent="0.2">
      <c r="A26" s="75"/>
      <c r="B26" s="16"/>
      <c r="C26" s="113"/>
      <c r="D26" s="149">
        <v>4</v>
      </c>
      <c r="E26" s="210">
        <v>4060</v>
      </c>
      <c r="F26" s="210">
        <v>3900</v>
      </c>
      <c r="O26" s="1"/>
      <c r="P26" s="1"/>
      <c r="Q26" s="1"/>
      <c r="R26" s="1"/>
      <c r="S26" s="2"/>
      <c r="T26" s="15"/>
      <c r="U26" s="75"/>
      <c r="V26" s="75"/>
      <c r="W26" s="75"/>
    </row>
    <row r="27" spans="1:23" s="76" customFormat="1" ht="15" x14ac:dyDescent="0.2">
      <c r="A27" s="75"/>
      <c r="B27" s="16"/>
      <c r="C27" s="114"/>
      <c r="D27" s="149">
        <v>5</v>
      </c>
      <c r="E27" s="210">
        <v>3300</v>
      </c>
      <c r="F27" s="210">
        <v>3070</v>
      </c>
      <c r="O27" s="1"/>
      <c r="P27" s="1"/>
      <c r="Q27" s="1"/>
      <c r="R27" s="1"/>
      <c r="S27" s="2"/>
      <c r="T27" s="15"/>
      <c r="U27" s="75"/>
      <c r="V27" s="75"/>
      <c r="W27" s="75"/>
    </row>
    <row r="28" spans="1:23" s="76" customFormat="1" ht="15" x14ac:dyDescent="0.2">
      <c r="A28" s="75"/>
      <c r="B28" s="16"/>
      <c r="C28" s="114"/>
      <c r="D28" s="149">
        <v>6</v>
      </c>
      <c r="E28" s="210">
        <v>5450</v>
      </c>
      <c r="F28" s="210">
        <v>4520</v>
      </c>
      <c r="O28" s="1"/>
      <c r="P28" s="1"/>
      <c r="Q28" s="1"/>
      <c r="R28" s="1"/>
      <c r="S28" s="2"/>
      <c r="T28" s="15"/>
      <c r="U28" s="75"/>
      <c r="V28" s="75"/>
      <c r="W28" s="75"/>
    </row>
    <row r="29" spans="1:23" s="76" customFormat="1" ht="15" x14ac:dyDescent="0.2">
      <c r="A29" s="75"/>
      <c r="B29" s="16"/>
      <c r="C29" s="114"/>
      <c r="D29" s="149">
        <v>7</v>
      </c>
      <c r="E29" s="210">
        <v>3300</v>
      </c>
      <c r="F29" s="210">
        <v>2740</v>
      </c>
      <c r="O29" s="1"/>
      <c r="P29" s="1"/>
      <c r="Q29" s="1"/>
      <c r="R29" s="1"/>
      <c r="S29" s="2"/>
      <c r="T29" s="15"/>
      <c r="U29" s="75"/>
      <c r="V29" s="75"/>
      <c r="W29" s="75"/>
    </row>
    <row r="30" spans="1:23" s="76" customFormat="1" ht="15" x14ac:dyDescent="0.2">
      <c r="A30" s="75"/>
      <c r="B30" s="16"/>
      <c r="C30" s="114"/>
      <c r="D30" s="149">
        <v>8</v>
      </c>
      <c r="E30" s="210">
        <v>3690</v>
      </c>
      <c r="F30" s="210">
        <v>3200</v>
      </c>
      <c r="O30" s="1"/>
      <c r="P30" s="1"/>
      <c r="Q30" s="1"/>
      <c r="R30" s="1"/>
      <c r="S30" s="2"/>
      <c r="T30" s="15"/>
      <c r="U30" s="75"/>
      <c r="V30" s="75"/>
      <c r="W30" s="75"/>
    </row>
    <row r="31" spans="1:23" s="76" customFormat="1" ht="15.75" x14ac:dyDescent="0.25">
      <c r="A31" s="75"/>
      <c r="B31" s="16"/>
      <c r="C31" s="105"/>
      <c r="D31" s="149">
        <v>9</v>
      </c>
      <c r="E31" s="210">
        <v>3870</v>
      </c>
      <c r="F31" s="210">
        <v>3740</v>
      </c>
      <c r="O31" s="1"/>
      <c r="P31" s="1"/>
      <c r="Q31" s="1"/>
      <c r="R31" s="1"/>
      <c r="S31" s="2"/>
      <c r="T31" s="15"/>
      <c r="U31" s="75"/>
      <c r="V31" s="75"/>
      <c r="W31" s="75"/>
    </row>
    <row r="32" spans="1:23" s="76" customFormat="1" ht="15" x14ac:dyDescent="0.2">
      <c r="A32" s="75"/>
      <c r="B32" s="16"/>
      <c r="C32" s="113"/>
      <c r="D32" s="149">
        <v>10</v>
      </c>
      <c r="E32" s="210">
        <v>4450</v>
      </c>
      <c r="F32" s="210">
        <v>3900</v>
      </c>
      <c r="O32" s="1"/>
      <c r="P32" s="1"/>
      <c r="Q32" s="1"/>
      <c r="R32" s="1"/>
      <c r="S32" s="2"/>
      <c r="T32" s="15"/>
      <c r="U32" s="75"/>
      <c r="V32" s="75"/>
      <c r="W32" s="75"/>
    </row>
    <row r="33" spans="1:23" s="76" customFormat="1" ht="15" x14ac:dyDescent="0.2">
      <c r="A33" s="75"/>
      <c r="B33" s="16"/>
      <c r="C33" s="114"/>
      <c r="O33" s="1"/>
      <c r="P33" s="1"/>
      <c r="Q33" s="1"/>
      <c r="R33" s="1"/>
      <c r="S33" s="2"/>
      <c r="T33" s="15"/>
      <c r="U33" s="75"/>
      <c r="V33" s="75"/>
      <c r="W33" s="75"/>
    </row>
    <row r="34" spans="1:23" s="76" customFormat="1" ht="15" x14ac:dyDescent="0.2">
      <c r="A34" s="75"/>
      <c r="B34" s="16"/>
      <c r="O34" s="1"/>
      <c r="P34" s="1"/>
      <c r="Q34" s="1"/>
      <c r="R34" s="1"/>
      <c r="S34" s="2"/>
      <c r="T34" s="15"/>
      <c r="U34" s="75"/>
      <c r="V34" s="75"/>
      <c r="W34" s="75"/>
    </row>
    <row r="35" spans="1:23" s="76" customFormat="1" ht="15.75" x14ac:dyDescent="0.2">
      <c r="A35" s="75"/>
      <c r="B35" s="16"/>
      <c r="C35" s="116" t="s">
        <v>2311</v>
      </c>
      <c r="O35" s="1"/>
      <c r="P35" s="1"/>
      <c r="Q35" s="1"/>
      <c r="R35" s="1"/>
      <c r="S35" s="2"/>
      <c r="T35" s="15"/>
      <c r="U35" s="75"/>
      <c r="V35" s="75"/>
      <c r="W35" s="75"/>
    </row>
    <row r="36" spans="1:23" s="76" customFormat="1" ht="15" x14ac:dyDescent="0.2">
      <c r="A36" s="75"/>
      <c r="B36" s="16"/>
      <c r="C36" s="37"/>
      <c r="D36" s="37"/>
      <c r="E36" s="9"/>
      <c r="F36" s="10"/>
      <c r="G36" s="17"/>
      <c r="I36" s="37"/>
      <c r="J36" s="37"/>
      <c r="K36" s="1"/>
      <c r="L36" s="1"/>
      <c r="M36" s="1"/>
      <c r="N36" s="1"/>
      <c r="O36" s="83"/>
      <c r="P36" s="83"/>
      <c r="Q36" s="83"/>
      <c r="R36" s="83"/>
      <c r="S36" s="84"/>
      <c r="T36" s="15"/>
      <c r="U36" s="75"/>
      <c r="V36" s="75"/>
      <c r="W36" s="75"/>
    </row>
    <row r="37" spans="1:23" s="76" customFormat="1" ht="15.75" x14ac:dyDescent="0.2">
      <c r="A37" s="75"/>
      <c r="B37" s="16"/>
      <c r="C37" s="37"/>
      <c r="D37" s="110" t="s">
        <v>2338</v>
      </c>
      <c r="E37" s="210">
        <f>MIN(E23:E32)</f>
        <v>3300</v>
      </c>
      <c r="F37" s="210">
        <f>MIN(F23:F32)</f>
        <v>2740</v>
      </c>
      <c r="G37" s="17"/>
      <c r="I37" s="37"/>
      <c r="J37" s="37"/>
      <c r="K37" s="1"/>
      <c r="L37" s="1"/>
      <c r="M37" s="1"/>
      <c r="N37" s="1"/>
      <c r="O37" s="83"/>
      <c r="P37" s="83"/>
      <c r="Q37" s="83"/>
      <c r="R37" s="83"/>
      <c r="S37" s="84"/>
      <c r="T37" s="15"/>
      <c r="U37" s="75"/>
      <c r="V37" s="75"/>
      <c r="W37" s="75"/>
    </row>
    <row r="38" spans="1:23" s="76" customFormat="1" ht="15.75" x14ac:dyDescent="0.2">
      <c r="A38" s="75"/>
      <c r="B38" s="18"/>
      <c r="C38" s="83"/>
      <c r="D38" s="110" t="s">
        <v>2339</v>
      </c>
      <c r="E38" s="210">
        <f>MAX(E23:E32)</f>
        <v>5450</v>
      </c>
      <c r="F38" s="210">
        <f>MAX(F23:F32)</f>
        <v>4710</v>
      </c>
      <c r="G38" s="17"/>
      <c r="I38" s="37"/>
      <c r="J38" s="37"/>
      <c r="K38" s="1"/>
      <c r="L38" s="1"/>
      <c r="M38" s="1"/>
      <c r="N38" s="1"/>
      <c r="O38" s="83"/>
      <c r="P38" s="83"/>
      <c r="Q38" s="83"/>
      <c r="R38" s="83"/>
      <c r="S38" s="84"/>
      <c r="T38" s="15"/>
      <c r="U38" s="75"/>
      <c r="V38" s="75"/>
      <c r="W38" s="75"/>
    </row>
    <row r="39" spans="1:23" s="76" customFormat="1" ht="15.75" thickBot="1" x14ac:dyDescent="0.25">
      <c r="A39" s="75"/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8"/>
      <c r="T39" s="15"/>
      <c r="U39" s="75"/>
      <c r="V39" s="75"/>
      <c r="W39" s="75"/>
    </row>
    <row r="40" spans="1:23" s="76" customFormat="1" ht="15" x14ac:dyDescent="0.2">
      <c r="A40" s="75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15"/>
      <c r="U40" s="75"/>
      <c r="V40" s="75"/>
      <c r="W40" s="75"/>
    </row>
    <row r="41" spans="1:23" ht="15.75" thickBot="1" x14ac:dyDescent="0.25">
      <c r="A41" s="72"/>
      <c r="B41" s="90"/>
      <c r="C41" s="75"/>
      <c r="D41" s="15"/>
      <c r="E41" s="15"/>
      <c r="F41" s="15"/>
      <c r="G41" s="15"/>
      <c r="H41" s="14"/>
      <c r="I41" s="15"/>
      <c r="J41" s="15"/>
      <c r="K41" s="14"/>
      <c r="L41" s="14"/>
      <c r="M41" s="14"/>
      <c r="N41" s="14"/>
      <c r="O41" s="14"/>
      <c r="P41" s="14"/>
      <c r="Q41" s="14"/>
      <c r="R41" s="14"/>
      <c r="S41" s="15"/>
      <c r="T41" s="72"/>
      <c r="U41" s="72"/>
      <c r="V41" s="72"/>
      <c r="W41" s="72"/>
    </row>
    <row r="42" spans="1:23" ht="15.75" x14ac:dyDescent="0.2">
      <c r="A42" s="72"/>
      <c r="B42" s="53" t="s">
        <v>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5"/>
      <c r="T42" s="72"/>
      <c r="U42" s="72"/>
      <c r="V42" s="72"/>
      <c r="W42" s="72"/>
    </row>
    <row r="43" spans="1:23" ht="15.75" thickBot="1" x14ac:dyDescent="0.25">
      <c r="A43" s="72"/>
      <c r="B43" s="91"/>
      <c r="C43" s="92"/>
      <c r="D43" s="92"/>
      <c r="E43" s="92"/>
      <c r="F43" s="92"/>
      <c r="G43" s="92"/>
      <c r="H43" s="93"/>
      <c r="I43" s="92"/>
      <c r="J43" s="92"/>
      <c r="K43" s="93"/>
      <c r="L43" s="93"/>
      <c r="M43" s="93"/>
      <c r="N43" s="93"/>
      <c r="O43" s="93"/>
      <c r="P43" s="93"/>
      <c r="Q43" s="93"/>
      <c r="R43" s="93"/>
      <c r="S43" s="94"/>
      <c r="T43" s="72"/>
      <c r="U43" s="72"/>
      <c r="V43" s="72"/>
      <c r="W43" s="72"/>
    </row>
    <row r="44" spans="1:23" ht="15" x14ac:dyDescent="0.2">
      <c r="A44" s="72"/>
      <c r="B44" s="91"/>
      <c r="C44" s="95"/>
      <c r="D44" s="96"/>
      <c r="E44" s="96"/>
      <c r="F44" s="96"/>
      <c r="G44" s="96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8"/>
      <c r="S44" s="94"/>
      <c r="T44" s="72"/>
      <c r="U44" s="72"/>
      <c r="V44" s="72"/>
      <c r="W44" s="72"/>
    </row>
    <row r="45" spans="1:23" ht="15.75" x14ac:dyDescent="0.2">
      <c r="A45" s="72"/>
      <c r="B45" s="21"/>
      <c r="C45" s="22"/>
      <c r="D45" s="147"/>
      <c r="E45" s="147" t="s">
        <v>7</v>
      </c>
      <c r="F45" s="147"/>
      <c r="G45" s="20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99"/>
      <c r="T45" s="72"/>
      <c r="U45" s="72"/>
      <c r="V45" s="72"/>
      <c r="W45" s="72"/>
    </row>
    <row r="46" spans="1:23" ht="15.75" x14ac:dyDescent="0.2">
      <c r="A46" s="72"/>
      <c r="B46" s="21"/>
      <c r="C46" s="22"/>
      <c r="D46" s="148" t="s">
        <v>8</v>
      </c>
      <c r="E46" s="148" t="s">
        <v>9</v>
      </c>
      <c r="F46" s="148" t="s">
        <v>10</v>
      </c>
      <c r="G46" s="20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99"/>
      <c r="T46" s="72"/>
      <c r="U46" s="72"/>
      <c r="V46" s="72"/>
      <c r="W46" s="72"/>
    </row>
    <row r="47" spans="1:23" ht="15" x14ac:dyDescent="0.2">
      <c r="A47" s="72"/>
      <c r="B47" s="21"/>
      <c r="C47" s="22"/>
      <c r="D47" s="149">
        <v>1</v>
      </c>
      <c r="E47" s="210">
        <v>4280</v>
      </c>
      <c r="F47" s="210">
        <v>4130</v>
      </c>
      <c r="G47" s="20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99"/>
      <c r="T47" s="72"/>
      <c r="U47" s="72"/>
      <c r="V47" s="72"/>
      <c r="W47" s="72"/>
    </row>
    <row r="48" spans="1:23" ht="15" x14ac:dyDescent="0.2">
      <c r="A48" s="72"/>
      <c r="B48" s="21"/>
      <c r="C48" s="22"/>
      <c r="D48" s="149">
        <v>2</v>
      </c>
      <c r="E48" s="210">
        <v>4900</v>
      </c>
      <c r="F48" s="210">
        <v>4710</v>
      </c>
      <c r="G48" s="20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99"/>
      <c r="T48" s="72"/>
      <c r="U48" s="72"/>
      <c r="V48" s="72"/>
      <c r="W48" s="72"/>
    </row>
    <row r="49" spans="1:23" ht="15" x14ac:dyDescent="0.2">
      <c r="A49" s="72"/>
      <c r="B49" s="21"/>
      <c r="C49" s="22"/>
      <c r="D49" s="149">
        <v>3</v>
      </c>
      <c r="E49" s="210">
        <v>3990</v>
      </c>
      <c r="F49" s="210">
        <v>3320</v>
      </c>
      <c r="G49" s="20"/>
      <c r="H49" s="23"/>
      <c r="I49" s="23"/>
      <c r="J49" s="23">
        <f>MIN(Product_B)</f>
        <v>2740</v>
      </c>
      <c r="K49" s="23"/>
      <c r="L49" s="23"/>
      <c r="M49" s="23"/>
      <c r="N49" s="23"/>
      <c r="O49" s="23"/>
      <c r="P49" s="23"/>
      <c r="Q49" s="23"/>
      <c r="R49" s="24"/>
      <c r="S49" s="99"/>
      <c r="T49" s="72"/>
      <c r="U49" s="72"/>
      <c r="V49" s="72"/>
      <c r="W49" s="72"/>
    </row>
    <row r="50" spans="1:23" ht="15" x14ac:dyDescent="0.2">
      <c r="A50" s="72"/>
      <c r="B50" s="21"/>
      <c r="C50" s="22"/>
      <c r="D50" s="149">
        <v>4</v>
      </c>
      <c r="E50" s="210">
        <v>4060</v>
      </c>
      <c r="F50" s="210">
        <v>3900</v>
      </c>
      <c r="G50" s="20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99"/>
      <c r="T50" s="72"/>
      <c r="U50" s="72"/>
      <c r="V50" s="72"/>
      <c r="W50" s="72"/>
    </row>
    <row r="51" spans="1:23" ht="15" x14ac:dyDescent="0.2">
      <c r="A51" s="72"/>
      <c r="B51" s="21"/>
      <c r="C51" s="22"/>
      <c r="D51" s="149">
        <v>5</v>
      </c>
      <c r="E51" s="210">
        <v>3300</v>
      </c>
      <c r="F51" s="210">
        <v>3070</v>
      </c>
      <c r="G51" s="20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99"/>
      <c r="T51" s="72"/>
      <c r="U51" s="72"/>
      <c r="V51" s="72"/>
      <c r="W51" s="72"/>
    </row>
    <row r="52" spans="1:23" ht="15" x14ac:dyDescent="0.2">
      <c r="A52" s="72"/>
      <c r="B52" s="21"/>
      <c r="C52" s="22"/>
      <c r="D52" s="149">
        <v>6</v>
      </c>
      <c r="E52" s="210">
        <v>5450</v>
      </c>
      <c r="F52" s="210">
        <v>4520</v>
      </c>
      <c r="G52" s="20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99"/>
      <c r="T52" s="72"/>
      <c r="U52" s="72"/>
      <c r="V52" s="72"/>
      <c r="W52" s="72"/>
    </row>
    <row r="53" spans="1:23" ht="15" x14ac:dyDescent="0.2">
      <c r="A53" s="72"/>
      <c r="B53" s="21"/>
      <c r="C53" s="25"/>
      <c r="D53" s="149">
        <v>7</v>
      </c>
      <c r="E53" s="210">
        <v>3300</v>
      </c>
      <c r="F53" s="210">
        <v>2740</v>
      </c>
      <c r="G53" s="20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99"/>
      <c r="T53" s="72"/>
      <c r="U53" s="72"/>
      <c r="V53" s="72"/>
      <c r="W53" s="72"/>
    </row>
    <row r="54" spans="1:23" ht="15" x14ac:dyDescent="0.2">
      <c r="A54" s="72"/>
      <c r="B54" s="21"/>
      <c r="C54" s="25"/>
      <c r="D54" s="149">
        <v>8</v>
      </c>
      <c r="E54" s="210">
        <v>3690</v>
      </c>
      <c r="F54" s="210">
        <v>3200</v>
      </c>
      <c r="G54" s="2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9"/>
      <c r="S54" s="99"/>
      <c r="T54" s="72"/>
      <c r="U54" s="72"/>
      <c r="V54" s="72"/>
      <c r="W54" s="72"/>
    </row>
    <row r="55" spans="1:23" ht="15" x14ac:dyDescent="0.2">
      <c r="A55" s="72"/>
      <c r="B55" s="21"/>
      <c r="C55" s="30"/>
      <c r="D55" s="149">
        <v>9</v>
      </c>
      <c r="E55" s="210">
        <v>3870</v>
      </c>
      <c r="F55" s="210">
        <v>3740</v>
      </c>
      <c r="G55" s="2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31"/>
      <c r="S55" s="99"/>
      <c r="T55" s="72"/>
      <c r="U55" s="72"/>
      <c r="V55" s="72"/>
      <c r="W55" s="72"/>
    </row>
    <row r="56" spans="1:23" ht="15" x14ac:dyDescent="0.2">
      <c r="A56" s="72"/>
      <c r="B56" s="21"/>
      <c r="C56" s="30"/>
      <c r="D56" s="149">
        <v>10</v>
      </c>
      <c r="E56" s="210">
        <v>4450</v>
      </c>
      <c r="F56" s="210">
        <v>3900</v>
      </c>
      <c r="G56" s="2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31"/>
      <c r="S56" s="99"/>
      <c r="T56" s="72"/>
      <c r="U56" s="72"/>
      <c r="V56" s="72"/>
      <c r="W56" s="72"/>
    </row>
    <row r="57" spans="1:23" ht="15" x14ac:dyDescent="0.2">
      <c r="A57" s="72"/>
      <c r="B57" s="21"/>
      <c r="C57" s="30"/>
      <c r="D57" s="37"/>
      <c r="E57" s="9"/>
      <c r="F57" s="10"/>
      <c r="G57" s="20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31"/>
      <c r="S57" s="99"/>
      <c r="T57" s="72"/>
      <c r="U57" s="72"/>
      <c r="V57" s="72"/>
      <c r="W57" s="72"/>
    </row>
    <row r="58" spans="1:23" ht="15.75" x14ac:dyDescent="0.2">
      <c r="A58" s="72"/>
      <c r="B58" s="21"/>
      <c r="C58" s="30"/>
      <c r="D58" s="110" t="s">
        <v>2338</v>
      </c>
      <c r="E58" s="211">
        <f>MIN(E47:E56)</f>
        <v>3300</v>
      </c>
      <c r="F58" s="10"/>
      <c r="G58" s="20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31"/>
      <c r="S58" s="99"/>
      <c r="T58" s="72"/>
      <c r="U58" s="72"/>
      <c r="V58" s="72"/>
      <c r="W58" s="72"/>
    </row>
    <row r="59" spans="1:23" ht="15.75" x14ac:dyDescent="0.2">
      <c r="A59" s="72"/>
      <c r="B59" s="21"/>
      <c r="C59" s="30"/>
      <c r="D59" s="110" t="s">
        <v>2339</v>
      </c>
      <c r="E59" s="211">
        <f>MAX(E47:E56)</f>
        <v>5450</v>
      </c>
      <c r="F59" s="10"/>
      <c r="G59" s="20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31"/>
      <c r="S59" s="99"/>
      <c r="T59" s="72"/>
      <c r="U59" s="72"/>
      <c r="V59" s="72"/>
      <c r="W59" s="72"/>
    </row>
    <row r="60" spans="1:23" ht="15" x14ac:dyDescent="0.2">
      <c r="A60" s="72"/>
      <c r="B60" s="21"/>
      <c r="C60" s="30"/>
      <c r="D60" s="37"/>
      <c r="E60" s="9"/>
      <c r="F60" s="10"/>
      <c r="G60" s="20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31"/>
      <c r="S60" s="99"/>
      <c r="T60" s="72"/>
      <c r="U60" s="72"/>
      <c r="V60" s="72"/>
      <c r="W60" s="72"/>
    </row>
    <row r="61" spans="1:23" ht="15.75" thickBot="1" x14ac:dyDescent="0.25">
      <c r="A61" s="72"/>
      <c r="B61" s="91"/>
      <c r="C61" s="32"/>
      <c r="D61" s="100"/>
      <c r="E61" s="100"/>
      <c r="F61" s="33"/>
      <c r="G61" s="100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94"/>
      <c r="T61" s="72"/>
      <c r="U61" s="72"/>
      <c r="V61" s="72"/>
      <c r="W61" s="72"/>
    </row>
    <row r="62" spans="1:23" ht="15.75" thickBot="1" x14ac:dyDescent="0.25">
      <c r="A62" s="72"/>
      <c r="B62" s="101"/>
      <c r="C62" s="102"/>
      <c r="D62" s="102"/>
      <c r="E62" s="102"/>
      <c r="F62" s="102"/>
      <c r="G62" s="102"/>
      <c r="H62" s="103"/>
      <c r="I62" s="102"/>
      <c r="J62" s="102"/>
      <c r="K62" s="103"/>
      <c r="L62" s="103"/>
      <c r="M62" s="103"/>
      <c r="N62" s="103"/>
      <c r="O62" s="103"/>
      <c r="P62" s="103"/>
      <c r="Q62" s="103"/>
      <c r="R62" s="103"/>
      <c r="S62" s="104"/>
      <c r="T62" s="72"/>
      <c r="U62" s="72"/>
      <c r="V62" s="72"/>
      <c r="W62" s="72"/>
    </row>
    <row r="63" spans="1:23" x14ac:dyDescent="0.2">
      <c r="A63" s="72"/>
      <c r="B63" s="72"/>
      <c r="C63" s="72"/>
      <c r="D63" s="72"/>
      <c r="E63" s="72"/>
      <c r="F63" s="72"/>
      <c r="G63" s="72"/>
      <c r="H63" s="4"/>
      <c r="I63" s="72"/>
      <c r="J63" s="72"/>
      <c r="K63" s="4"/>
      <c r="L63" s="4"/>
      <c r="M63" s="4"/>
      <c r="N63" s="4"/>
      <c r="O63" s="4"/>
      <c r="P63" s="4"/>
      <c r="Q63" s="4"/>
      <c r="R63" s="4"/>
      <c r="S63" s="72"/>
      <c r="T63" s="72"/>
      <c r="U63" s="72"/>
      <c r="V63" s="72"/>
      <c r="W63" s="72"/>
    </row>
    <row r="64" spans="1:23" x14ac:dyDescent="0.2">
      <c r="A64" s="72"/>
      <c r="B64" s="72"/>
      <c r="C64" s="72"/>
      <c r="D64" s="72"/>
      <c r="E64" s="72"/>
      <c r="F64" s="72"/>
      <c r="G64" s="72"/>
      <c r="H64" s="4"/>
      <c r="I64" s="72"/>
      <c r="J64" s="72"/>
      <c r="K64" s="4"/>
      <c r="L64" s="4"/>
      <c r="M64" s="4"/>
      <c r="N64" s="4"/>
      <c r="O64" s="4"/>
      <c r="P64" s="4"/>
      <c r="Q64" s="4"/>
      <c r="R64" s="4"/>
      <c r="S64" s="72"/>
      <c r="T64" s="72"/>
      <c r="U64" s="72"/>
      <c r="V64" s="72"/>
      <c r="W64" s="72"/>
    </row>
    <row r="65" spans="1:23" x14ac:dyDescent="0.2">
      <c r="A65" s="72"/>
      <c r="B65" s="72"/>
      <c r="C65" s="72"/>
      <c r="D65" s="72"/>
      <c r="E65" s="72"/>
      <c r="F65" s="72"/>
      <c r="G65" s="72"/>
      <c r="H65" s="4"/>
      <c r="I65" s="72"/>
      <c r="J65" s="72"/>
      <c r="K65" s="4"/>
      <c r="L65" s="4"/>
      <c r="M65" s="4"/>
      <c r="N65" s="4"/>
      <c r="O65" s="4"/>
      <c r="P65" s="4"/>
      <c r="Q65" s="4"/>
      <c r="R65" s="4"/>
      <c r="S65" s="72"/>
      <c r="T65" s="72"/>
      <c r="U65" s="72"/>
      <c r="V65" s="72"/>
      <c r="W65" s="72"/>
    </row>
    <row r="66" spans="1:23" x14ac:dyDescent="0.2">
      <c r="A66" s="72"/>
      <c r="B66" s="72"/>
      <c r="C66" s="72"/>
      <c r="D66" s="72"/>
      <c r="E66" s="72"/>
      <c r="F66" s="72"/>
      <c r="G66" s="72"/>
      <c r="H66" s="4"/>
      <c r="I66" s="72"/>
      <c r="J66" s="72"/>
      <c r="K66" s="4"/>
      <c r="L66" s="4"/>
      <c r="M66" s="4"/>
      <c r="N66" s="4"/>
      <c r="O66" s="4"/>
      <c r="P66" s="4"/>
      <c r="Q66" s="4"/>
      <c r="R66" s="4"/>
      <c r="S66" s="72"/>
      <c r="T66" s="72"/>
      <c r="U66" s="72"/>
      <c r="V66" s="72"/>
      <c r="W66" s="72"/>
    </row>
    <row r="67" spans="1:23" x14ac:dyDescent="0.2">
      <c r="A67" s="72"/>
      <c r="B67" s="72"/>
      <c r="C67" s="72"/>
      <c r="D67" s="72"/>
      <c r="E67" s="72"/>
      <c r="F67" s="72"/>
      <c r="G67" s="72"/>
      <c r="H67" s="4"/>
      <c r="I67" s="72"/>
      <c r="J67" s="72"/>
      <c r="K67" s="4"/>
      <c r="L67" s="4"/>
      <c r="M67" s="4"/>
      <c r="N67" s="4"/>
      <c r="O67" s="4"/>
      <c r="P67" s="4"/>
      <c r="Q67" s="4"/>
      <c r="R67" s="4"/>
      <c r="S67" s="72"/>
      <c r="T67" s="72"/>
      <c r="U67" s="72"/>
      <c r="V67" s="72"/>
      <c r="W67" s="72"/>
    </row>
    <row r="68" spans="1:23" x14ac:dyDescent="0.2">
      <c r="A68" s="72"/>
      <c r="B68" s="72"/>
      <c r="C68" s="72"/>
      <c r="D68" s="72"/>
      <c r="E68" s="72"/>
      <c r="F68" s="72"/>
      <c r="G68" s="72"/>
      <c r="H68" s="4"/>
      <c r="I68" s="72"/>
      <c r="J68" s="72"/>
      <c r="K68" s="4"/>
      <c r="L68" s="4"/>
      <c r="M68" s="4"/>
      <c r="N68" s="4"/>
      <c r="O68" s="4"/>
      <c r="P68" s="4"/>
      <c r="Q68" s="4"/>
      <c r="R68" s="4"/>
      <c r="S68" s="72"/>
      <c r="T68" s="72"/>
      <c r="U68" s="72"/>
      <c r="V68" s="72"/>
      <c r="W68" s="72"/>
    </row>
    <row r="69" spans="1:23" x14ac:dyDescent="0.2">
      <c r="A69" s="72"/>
      <c r="B69" s="72"/>
      <c r="C69" s="72"/>
      <c r="D69" s="72"/>
      <c r="E69" s="72"/>
      <c r="F69" s="72"/>
      <c r="G69" s="72"/>
      <c r="H69" s="4"/>
      <c r="I69" s="72"/>
      <c r="J69" s="72"/>
      <c r="K69" s="4"/>
      <c r="L69" s="4"/>
      <c r="M69" s="4"/>
      <c r="N69" s="4"/>
      <c r="O69" s="4"/>
      <c r="P69" s="4"/>
      <c r="Q69" s="4"/>
      <c r="R69" s="4"/>
      <c r="S69" s="72"/>
      <c r="T69" s="72"/>
      <c r="U69" s="72"/>
      <c r="V69" s="72"/>
      <c r="W69" s="72"/>
    </row>
    <row r="70" spans="1:23" x14ac:dyDescent="0.2">
      <c r="A70" s="72"/>
      <c r="B70" s="72"/>
      <c r="C70" s="72"/>
      <c r="D70" s="72"/>
      <c r="E70" s="72"/>
      <c r="F70" s="72"/>
      <c r="G70" s="72"/>
      <c r="H70" s="4"/>
      <c r="I70" s="72"/>
      <c r="J70" s="72"/>
      <c r="K70" s="4"/>
      <c r="L70" s="4"/>
      <c r="M70" s="4"/>
      <c r="N70" s="4"/>
      <c r="O70" s="4"/>
      <c r="P70" s="4"/>
      <c r="Q70" s="4"/>
      <c r="R70" s="4"/>
      <c r="S70" s="72"/>
      <c r="T70" s="72"/>
      <c r="U70" s="72"/>
      <c r="V70" s="72"/>
      <c r="W70" s="72"/>
    </row>
    <row r="71" spans="1:23" x14ac:dyDescent="0.2">
      <c r="A71" s="72"/>
      <c r="B71" s="72"/>
      <c r="C71" s="72"/>
      <c r="D71" s="72"/>
      <c r="E71" s="72"/>
      <c r="F71" s="72"/>
      <c r="G71" s="72"/>
      <c r="H71" s="4"/>
      <c r="I71" s="72"/>
      <c r="J71" s="72"/>
      <c r="K71" s="4"/>
      <c r="L71" s="4"/>
      <c r="M71" s="4"/>
      <c r="N71" s="4"/>
      <c r="O71" s="4"/>
      <c r="P71" s="4"/>
      <c r="Q71" s="4"/>
      <c r="R71" s="4"/>
      <c r="S71" s="72"/>
      <c r="T71" s="72"/>
      <c r="U71" s="72"/>
      <c r="V71" s="72"/>
      <c r="W71" s="72"/>
    </row>
    <row r="72" spans="1:23" x14ac:dyDescent="0.2">
      <c r="A72" s="72"/>
      <c r="B72" s="72"/>
      <c r="C72" s="72"/>
      <c r="D72" s="72"/>
      <c r="E72" s="72"/>
      <c r="F72" s="72"/>
      <c r="G72" s="72"/>
      <c r="H72" s="4"/>
      <c r="I72" s="72"/>
      <c r="J72" s="72"/>
      <c r="K72" s="4"/>
      <c r="L72" s="4"/>
      <c r="M72" s="4"/>
      <c r="N72" s="4"/>
      <c r="O72" s="4"/>
      <c r="P72" s="4"/>
      <c r="Q72" s="4"/>
      <c r="R72" s="4"/>
      <c r="S72" s="72"/>
      <c r="T72" s="72"/>
      <c r="U72" s="72"/>
      <c r="V72" s="72"/>
      <c r="W72" s="72"/>
    </row>
    <row r="73" spans="1:23" x14ac:dyDescent="0.2">
      <c r="A73" s="72"/>
      <c r="B73" s="72"/>
      <c r="C73" s="72"/>
      <c r="D73" s="72"/>
      <c r="E73" s="72"/>
      <c r="F73" s="72"/>
      <c r="G73" s="72"/>
      <c r="H73" s="4"/>
      <c r="I73" s="72"/>
      <c r="J73" s="72"/>
      <c r="K73" s="4"/>
      <c r="L73" s="4"/>
      <c r="M73" s="4"/>
      <c r="N73" s="4"/>
      <c r="O73" s="4"/>
      <c r="P73" s="4"/>
      <c r="Q73" s="4"/>
      <c r="R73" s="4"/>
      <c r="S73" s="72"/>
      <c r="T73" s="72"/>
      <c r="U73" s="72"/>
      <c r="V73" s="72"/>
      <c r="W73" s="72"/>
    </row>
    <row r="74" spans="1:23" x14ac:dyDescent="0.2">
      <c r="A74" s="72"/>
      <c r="B74" s="72"/>
      <c r="C74" s="72"/>
      <c r="D74" s="72"/>
      <c r="E74" s="72"/>
      <c r="F74" s="72"/>
      <c r="G74" s="72"/>
      <c r="H74" s="4"/>
      <c r="I74" s="72"/>
      <c r="J74" s="72"/>
      <c r="K74" s="4"/>
      <c r="L74" s="4"/>
      <c r="M74" s="4"/>
      <c r="N74" s="4"/>
      <c r="O74" s="4"/>
      <c r="P74" s="4"/>
      <c r="Q74" s="4"/>
      <c r="R74" s="4"/>
      <c r="S74" s="72"/>
      <c r="T74" s="72"/>
      <c r="U74" s="72"/>
      <c r="V74" s="72"/>
      <c r="W74" s="72"/>
    </row>
    <row r="75" spans="1:23" x14ac:dyDescent="0.2">
      <c r="A75" s="72"/>
      <c r="B75" s="72"/>
      <c r="C75" s="72"/>
      <c r="D75" s="72"/>
      <c r="E75" s="72"/>
      <c r="F75" s="72"/>
      <c r="G75" s="72"/>
      <c r="H75" s="4"/>
      <c r="I75" s="72"/>
      <c r="J75" s="72"/>
      <c r="K75" s="4"/>
      <c r="L75" s="4"/>
      <c r="M75" s="4"/>
      <c r="N75" s="4"/>
      <c r="O75" s="4"/>
      <c r="P75" s="4"/>
      <c r="Q75" s="4"/>
      <c r="R75" s="4"/>
      <c r="S75" s="72"/>
      <c r="T75" s="72"/>
      <c r="U75" s="72"/>
      <c r="V75" s="72"/>
      <c r="W75" s="72"/>
    </row>
    <row r="76" spans="1:23" x14ac:dyDescent="0.2">
      <c r="A76" s="72"/>
      <c r="B76" s="72"/>
      <c r="C76" s="72"/>
      <c r="D76" s="72"/>
      <c r="E76" s="72"/>
      <c r="F76" s="72"/>
      <c r="G76" s="72"/>
      <c r="H76" s="4"/>
      <c r="I76" s="72"/>
      <c r="J76" s="72"/>
      <c r="K76" s="4"/>
      <c r="L76" s="4"/>
      <c r="M76" s="4"/>
      <c r="N76" s="4"/>
      <c r="O76" s="4"/>
      <c r="P76" s="4"/>
      <c r="Q76" s="4"/>
      <c r="R76" s="4"/>
      <c r="S76" s="72"/>
      <c r="T76" s="72"/>
      <c r="U76" s="72"/>
      <c r="V76" s="72"/>
      <c r="W76" s="72"/>
    </row>
    <row r="77" spans="1:23" x14ac:dyDescent="0.2">
      <c r="A77" s="72"/>
      <c r="B77" s="72"/>
      <c r="C77" s="72"/>
      <c r="D77" s="72"/>
      <c r="E77" s="72"/>
      <c r="F77" s="72"/>
      <c r="G77" s="72"/>
      <c r="H77" s="4"/>
      <c r="I77" s="72"/>
      <c r="J77" s="72"/>
      <c r="K77" s="4"/>
      <c r="L77" s="4"/>
      <c r="M77" s="4"/>
      <c r="N77" s="4"/>
      <c r="O77" s="4"/>
      <c r="P77" s="4"/>
      <c r="Q77" s="4"/>
      <c r="R77" s="4"/>
      <c r="S77" s="72"/>
      <c r="T77" s="72"/>
      <c r="U77" s="72"/>
      <c r="V77" s="72"/>
      <c r="W77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3"/>
  <sheetViews>
    <sheetView topLeftCell="A45" zoomScaleNormal="100" zoomScalePageLayoutView="80" workbookViewId="0">
      <selection activeCell="J64" sqref="J64"/>
    </sheetView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8.85546875" style="73" customWidth="1"/>
    <col min="8" max="8" width="9.42578125" style="8" customWidth="1"/>
    <col min="9" max="10" width="9.42578125" style="73" customWidth="1"/>
    <col min="11" max="18" width="9.42578125" style="8" customWidth="1"/>
    <col min="19" max="28" width="9.42578125" style="73" customWidth="1"/>
    <col min="29" max="16384" width="8.85546875" style="73"/>
  </cols>
  <sheetData>
    <row r="1" spans="1:23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72"/>
      <c r="T1" s="72"/>
      <c r="U1" s="72"/>
      <c r="V1" s="72"/>
      <c r="W1" s="72"/>
    </row>
    <row r="2" spans="1:23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</row>
    <row r="3" spans="1:23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</row>
    <row r="4" spans="1:23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</row>
    <row r="5" spans="1:23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</row>
    <row r="6" spans="1:23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</row>
    <row r="7" spans="1:23" s="76" customFormat="1" ht="15.75" x14ac:dyDescent="0.2">
      <c r="A7" s="75"/>
      <c r="B7" s="57" t="s">
        <v>2381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75"/>
      <c r="U7" s="75"/>
      <c r="V7" s="75"/>
      <c r="W7" s="75"/>
    </row>
    <row r="8" spans="1:23" s="76" customFormat="1" ht="15" x14ac:dyDescent="0.2">
      <c r="A8" s="75"/>
      <c r="B8" s="59"/>
      <c r="C8" s="60"/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5"/>
      <c r="U8" s="75"/>
      <c r="V8" s="75"/>
      <c r="W8" s="75"/>
    </row>
    <row r="9" spans="1:23" s="76" customFormat="1" ht="15" x14ac:dyDescent="0.2">
      <c r="A9" s="75"/>
      <c r="B9" s="59"/>
      <c r="C9" s="60" t="s">
        <v>2387</v>
      </c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5"/>
      <c r="U9" s="75"/>
      <c r="V9" s="75"/>
      <c r="W9" s="75"/>
    </row>
    <row r="10" spans="1:23" s="76" customFormat="1" ht="15" x14ac:dyDescent="0.2">
      <c r="A10" s="75"/>
      <c r="B10" s="59"/>
      <c r="C10" s="60"/>
      <c r="D10" s="60"/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5"/>
      <c r="U10" s="75"/>
      <c r="V10" s="75"/>
      <c r="W10" s="75"/>
    </row>
    <row r="11" spans="1:23" s="76" customFormat="1" ht="15" x14ac:dyDescent="0.2">
      <c r="A11" s="75"/>
      <c r="B11" s="59"/>
      <c r="C11" s="60" t="s">
        <v>2386</v>
      </c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5"/>
      <c r="U11" s="75"/>
      <c r="V11" s="75"/>
      <c r="W11" s="75"/>
    </row>
    <row r="12" spans="1:23" s="76" customFormat="1" ht="15.75" thickBot="1" x14ac:dyDescent="0.25">
      <c r="A12" s="75"/>
      <c r="B12" s="61"/>
      <c r="C12" s="62"/>
      <c r="D12" s="62"/>
      <c r="E12" s="62"/>
      <c r="F12" s="62"/>
      <c r="G12" s="79"/>
      <c r="H12" s="80"/>
      <c r="I12" s="79"/>
      <c r="J12" s="79"/>
      <c r="K12" s="80"/>
      <c r="L12" s="80"/>
      <c r="M12" s="80"/>
      <c r="N12" s="80"/>
      <c r="O12" s="80"/>
      <c r="P12" s="80"/>
      <c r="Q12" s="80"/>
      <c r="R12" s="80"/>
      <c r="S12" s="81"/>
      <c r="T12" s="75"/>
      <c r="U12" s="75"/>
      <c r="V12" s="75"/>
      <c r="W12" s="75"/>
    </row>
    <row r="13" spans="1:23" s="76" customFormat="1" ht="15.75" thickBot="1" x14ac:dyDescent="0.25">
      <c r="A13" s="75"/>
      <c r="B13" s="63"/>
      <c r="C13" s="63"/>
      <c r="D13" s="63"/>
      <c r="E13" s="63"/>
      <c r="F13" s="63"/>
      <c r="G13" s="15"/>
      <c r="H13" s="14"/>
      <c r="I13" s="15"/>
      <c r="J13" s="15"/>
      <c r="K13" s="14"/>
      <c r="L13" s="14"/>
      <c r="M13" s="14"/>
      <c r="N13" s="14"/>
      <c r="O13" s="14"/>
      <c r="P13" s="14"/>
      <c r="Q13" s="14"/>
      <c r="R13" s="14"/>
      <c r="S13" s="15"/>
      <c r="T13" s="75"/>
      <c r="U13" s="75"/>
      <c r="V13" s="75"/>
      <c r="W13" s="75"/>
    </row>
    <row r="14" spans="1:23" s="76" customFormat="1" ht="15.75" x14ac:dyDescent="0.2">
      <c r="A14" s="75"/>
      <c r="B14" s="64" t="s">
        <v>0</v>
      </c>
      <c r="C14" s="65"/>
      <c r="D14" s="65"/>
      <c r="E14" s="65"/>
      <c r="F14" s="6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75"/>
      <c r="U14" s="75"/>
      <c r="V14" s="75"/>
      <c r="W14" s="75"/>
    </row>
    <row r="15" spans="1:23" s="76" customFormat="1" ht="15.75" x14ac:dyDescent="0.2">
      <c r="A15" s="75"/>
      <c r="B15" s="66"/>
      <c r="C15" s="67" t="s">
        <v>2388</v>
      </c>
      <c r="D15" s="68"/>
      <c r="E15" s="67"/>
      <c r="F15" s="6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75"/>
      <c r="U15" s="75"/>
      <c r="V15" s="75"/>
      <c r="W15" s="75"/>
    </row>
    <row r="16" spans="1:23" s="76" customFormat="1" ht="15.75" x14ac:dyDescent="0.2">
      <c r="A16" s="75"/>
      <c r="B16" s="69"/>
      <c r="C16" s="70"/>
      <c r="D16" s="70"/>
      <c r="E16" s="70"/>
      <c r="F16" s="7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75"/>
      <c r="U16" s="75"/>
      <c r="V16" s="75"/>
      <c r="W16" s="75"/>
    </row>
    <row r="17" spans="1:23" s="76" customFormat="1" ht="15" x14ac:dyDescent="0.2">
      <c r="A17" s="75"/>
      <c r="B17" s="71"/>
      <c r="C17" s="37"/>
      <c r="D17" s="37"/>
      <c r="E17" s="37"/>
      <c r="F17" s="37"/>
      <c r="G17" s="52"/>
      <c r="H17" s="52"/>
      <c r="I17" s="52"/>
      <c r="J17" s="37"/>
      <c r="K17" s="1"/>
      <c r="L17" s="1"/>
      <c r="M17" s="1"/>
      <c r="N17" s="1"/>
      <c r="O17" s="1"/>
      <c r="P17" s="1"/>
      <c r="Q17" s="1"/>
      <c r="R17" s="1"/>
      <c r="S17" s="2"/>
      <c r="T17" s="15"/>
      <c r="U17" s="75"/>
      <c r="V17" s="75"/>
      <c r="W17" s="75"/>
    </row>
    <row r="18" spans="1:23" s="76" customFormat="1" ht="15.75" x14ac:dyDescent="0.2">
      <c r="A18" s="75"/>
      <c r="B18" s="71"/>
      <c r="C18" s="116" t="s">
        <v>2310</v>
      </c>
      <c r="G18" s="37"/>
      <c r="H18" s="37"/>
      <c r="I18" s="37"/>
      <c r="J18" s="37"/>
      <c r="K18" s="1"/>
      <c r="L18" s="1"/>
      <c r="M18" s="1"/>
      <c r="N18" s="1"/>
      <c r="O18" s="1"/>
      <c r="P18" s="1"/>
      <c r="Q18" s="1"/>
      <c r="R18" s="1"/>
      <c r="S18" s="2"/>
      <c r="T18" s="15"/>
      <c r="U18" s="75"/>
      <c r="V18" s="75"/>
      <c r="W18" s="75"/>
    </row>
    <row r="19" spans="1:23" s="76" customFormat="1" ht="15.75" x14ac:dyDescent="0.2">
      <c r="A19" s="75"/>
      <c r="B19" s="16"/>
      <c r="C19" s="114"/>
      <c r="D19" s="148"/>
      <c r="E19" s="148" t="s">
        <v>2389</v>
      </c>
      <c r="F19" s="209" t="s">
        <v>2407</v>
      </c>
      <c r="O19" s="1"/>
      <c r="P19" s="1"/>
      <c r="Q19" s="1"/>
      <c r="R19" s="1"/>
      <c r="S19" s="2"/>
      <c r="T19" s="15"/>
      <c r="U19" s="75"/>
      <c r="V19" s="75"/>
      <c r="W19" s="75"/>
    </row>
    <row r="20" spans="1:23" s="76" customFormat="1" ht="15" x14ac:dyDescent="0.2">
      <c r="A20" s="75"/>
      <c r="B20" s="16"/>
      <c r="C20" s="114"/>
      <c r="D20" s="149"/>
      <c r="E20" s="149" t="s">
        <v>2390</v>
      </c>
      <c r="F20" s="208">
        <v>4130</v>
      </c>
      <c r="O20" s="1"/>
      <c r="P20" s="1"/>
      <c r="Q20" s="1"/>
      <c r="R20" s="1"/>
      <c r="S20" s="2"/>
      <c r="T20" s="15"/>
      <c r="U20" s="75"/>
      <c r="V20" s="75"/>
      <c r="W20" s="75"/>
    </row>
    <row r="21" spans="1:23" s="76" customFormat="1" ht="15" x14ac:dyDescent="0.2">
      <c r="A21" s="75"/>
      <c r="B21" s="16"/>
      <c r="C21" s="114"/>
      <c r="D21" s="149"/>
      <c r="E21" s="149" t="s">
        <v>2391</v>
      </c>
      <c r="F21" s="208">
        <v>4710</v>
      </c>
      <c r="O21" s="1"/>
      <c r="P21" s="1"/>
      <c r="Q21" s="1"/>
      <c r="R21" s="1"/>
      <c r="S21" s="2"/>
      <c r="T21" s="15"/>
      <c r="U21" s="75"/>
      <c r="V21" s="75"/>
      <c r="W21" s="75"/>
    </row>
    <row r="22" spans="1:23" s="76" customFormat="1" ht="15" x14ac:dyDescent="0.2">
      <c r="A22" s="75"/>
      <c r="B22" s="16"/>
      <c r="C22" s="115"/>
      <c r="D22" s="149"/>
      <c r="E22" s="149" t="s">
        <v>2392</v>
      </c>
      <c r="F22" s="208">
        <v>3320</v>
      </c>
      <c r="O22" s="1"/>
      <c r="P22" s="1"/>
      <c r="Q22" s="1"/>
      <c r="R22" s="1"/>
      <c r="S22" s="2"/>
      <c r="T22" s="15"/>
      <c r="U22" s="75"/>
      <c r="V22" s="75"/>
      <c r="W22" s="75"/>
    </row>
    <row r="23" spans="1:23" s="76" customFormat="1" ht="15" x14ac:dyDescent="0.2">
      <c r="A23" s="75"/>
      <c r="B23" s="16"/>
      <c r="C23" s="113"/>
      <c r="D23" s="149"/>
      <c r="E23" s="149" t="s">
        <v>2393</v>
      </c>
      <c r="F23" s="208" t="s">
        <v>2400</v>
      </c>
      <c r="O23" s="1"/>
      <c r="P23" s="1"/>
      <c r="Q23" s="1"/>
      <c r="R23" s="1"/>
      <c r="S23" s="2"/>
      <c r="T23" s="15"/>
      <c r="U23" s="75"/>
      <c r="V23" s="75"/>
      <c r="W23" s="75"/>
    </row>
    <row r="24" spans="1:23" s="76" customFormat="1" ht="15" x14ac:dyDescent="0.2">
      <c r="A24" s="75"/>
      <c r="B24" s="16"/>
      <c r="C24" s="114"/>
      <c r="D24" s="149"/>
      <c r="E24" s="149" t="s">
        <v>2394</v>
      </c>
      <c r="F24" s="208">
        <v>3070</v>
      </c>
      <c r="O24" s="1"/>
      <c r="P24" s="1"/>
      <c r="Q24" s="1"/>
      <c r="R24" s="1"/>
      <c r="S24" s="2"/>
      <c r="T24" s="15"/>
      <c r="U24" s="75"/>
      <c r="V24" s="75"/>
      <c r="W24" s="75"/>
    </row>
    <row r="25" spans="1:23" s="76" customFormat="1" ht="15" x14ac:dyDescent="0.2">
      <c r="A25" s="75"/>
      <c r="B25" s="16"/>
      <c r="C25" s="114"/>
      <c r="D25" s="149"/>
      <c r="E25" s="149" t="s">
        <v>2395</v>
      </c>
      <c r="F25" s="208">
        <v>4520</v>
      </c>
      <c r="O25" s="1"/>
      <c r="P25" s="1"/>
      <c r="Q25" s="1"/>
      <c r="R25" s="1"/>
      <c r="S25" s="2"/>
      <c r="T25" s="15"/>
      <c r="U25" s="75"/>
      <c r="V25" s="75"/>
      <c r="W25" s="75"/>
    </row>
    <row r="26" spans="1:23" s="76" customFormat="1" ht="15" x14ac:dyDescent="0.2">
      <c r="A26" s="75"/>
      <c r="B26" s="16"/>
      <c r="C26" s="114"/>
      <c r="D26" s="149"/>
      <c r="E26" s="149" t="s">
        <v>2396</v>
      </c>
      <c r="F26" s="208" t="s">
        <v>2400</v>
      </c>
      <c r="O26" s="1"/>
      <c r="P26" s="1"/>
      <c r="Q26" s="1"/>
      <c r="R26" s="1"/>
      <c r="S26" s="2"/>
      <c r="T26" s="15"/>
      <c r="U26" s="75"/>
      <c r="V26" s="75"/>
      <c r="W26" s="75"/>
    </row>
    <row r="27" spans="1:23" s="76" customFormat="1" ht="15" x14ac:dyDescent="0.2">
      <c r="A27" s="75"/>
      <c r="B27" s="16"/>
      <c r="C27" s="114"/>
      <c r="D27" s="149"/>
      <c r="E27" s="149" t="s">
        <v>2397</v>
      </c>
      <c r="F27" s="208">
        <v>3200</v>
      </c>
      <c r="O27" s="1"/>
      <c r="P27" s="1"/>
      <c r="Q27" s="1"/>
      <c r="R27" s="1"/>
      <c r="S27" s="2"/>
      <c r="T27" s="15"/>
      <c r="U27" s="75"/>
      <c r="V27" s="75"/>
      <c r="W27" s="75"/>
    </row>
    <row r="28" spans="1:23" s="76" customFormat="1" ht="15.75" x14ac:dyDescent="0.25">
      <c r="A28" s="75"/>
      <c r="B28" s="16"/>
      <c r="C28" s="105"/>
      <c r="D28" s="149"/>
      <c r="E28" s="149" t="s">
        <v>2398</v>
      </c>
      <c r="F28" s="208">
        <v>3740</v>
      </c>
      <c r="O28" s="1"/>
      <c r="P28" s="1"/>
      <c r="Q28" s="1"/>
      <c r="R28" s="1"/>
      <c r="S28" s="2"/>
      <c r="T28" s="15"/>
      <c r="U28" s="75"/>
      <c r="V28" s="75"/>
      <c r="W28" s="75"/>
    </row>
    <row r="29" spans="1:23" s="76" customFormat="1" ht="15" x14ac:dyDescent="0.2">
      <c r="A29" s="75"/>
      <c r="B29" s="16"/>
      <c r="C29" s="113"/>
      <c r="D29" s="149"/>
      <c r="E29" s="149" t="s">
        <v>2399</v>
      </c>
      <c r="F29" s="208">
        <v>3900</v>
      </c>
      <c r="O29" s="1"/>
      <c r="P29" s="1"/>
      <c r="Q29" s="1"/>
      <c r="R29" s="1"/>
      <c r="S29" s="2"/>
      <c r="T29" s="15"/>
      <c r="U29" s="75"/>
      <c r="V29" s="75"/>
      <c r="W29" s="75"/>
    </row>
    <row r="30" spans="1:23" s="76" customFormat="1" ht="15" x14ac:dyDescent="0.2">
      <c r="A30" s="75"/>
      <c r="B30" s="16"/>
      <c r="C30" s="114"/>
      <c r="O30" s="1"/>
      <c r="P30" s="1"/>
      <c r="Q30" s="1"/>
      <c r="R30" s="1"/>
      <c r="S30" s="2"/>
      <c r="T30" s="15"/>
      <c r="U30" s="75"/>
      <c r="V30" s="75"/>
      <c r="W30" s="75"/>
    </row>
    <row r="31" spans="1:23" s="76" customFormat="1" ht="15" x14ac:dyDescent="0.2">
      <c r="A31" s="75"/>
      <c r="B31" s="16"/>
      <c r="O31" s="1"/>
      <c r="P31" s="1"/>
      <c r="Q31" s="1"/>
      <c r="R31" s="1"/>
      <c r="S31" s="2"/>
      <c r="T31" s="15"/>
      <c r="U31" s="75"/>
      <c r="V31" s="75"/>
      <c r="W31" s="75"/>
    </row>
    <row r="32" spans="1:23" s="76" customFormat="1" ht="15.75" x14ac:dyDescent="0.2">
      <c r="A32" s="75"/>
      <c r="B32" s="16"/>
      <c r="C32" s="116" t="s">
        <v>2311</v>
      </c>
      <c r="O32" s="1"/>
      <c r="P32" s="1"/>
      <c r="Q32" s="1"/>
      <c r="R32" s="1"/>
      <c r="S32" s="2"/>
      <c r="T32" s="15"/>
      <c r="U32" s="75"/>
      <c r="V32" s="75"/>
      <c r="W32" s="75"/>
    </row>
    <row r="33" spans="1:23" s="76" customFormat="1" ht="15" x14ac:dyDescent="0.2">
      <c r="A33" s="75"/>
      <c r="B33" s="16"/>
      <c r="C33" s="37"/>
      <c r="D33" s="37"/>
      <c r="E33" s="9"/>
      <c r="F33" s="10"/>
      <c r="G33" s="17"/>
      <c r="I33" s="37"/>
      <c r="K33" s="1"/>
      <c r="L33" s="1"/>
      <c r="M33" s="1"/>
      <c r="N33" s="1"/>
      <c r="O33" s="83"/>
      <c r="P33" s="83"/>
      <c r="Q33" s="83"/>
      <c r="R33" s="83"/>
      <c r="S33" s="84"/>
      <c r="T33" s="15"/>
      <c r="U33" s="75"/>
      <c r="V33" s="75"/>
      <c r="W33" s="75"/>
    </row>
    <row r="34" spans="1:23" s="76" customFormat="1" ht="15.75" x14ac:dyDescent="0.2">
      <c r="A34" s="75"/>
      <c r="B34" s="16"/>
      <c r="C34" s="37"/>
      <c r="D34" s="110" t="s">
        <v>2382</v>
      </c>
      <c r="E34" s="112">
        <f>COUNT(E20:E29)</f>
        <v>0</v>
      </c>
      <c r="F34" s="112">
        <f>COUNT(F20:F29)</f>
        <v>8</v>
      </c>
      <c r="G34" s="17"/>
      <c r="I34" s="37"/>
      <c r="J34" s="37"/>
      <c r="K34" s="1"/>
      <c r="L34" s="1"/>
      <c r="M34" s="1"/>
      <c r="N34" s="1"/>
      <c r="O34" s="83"/>
      <c r="P34" s="83"/>
      <c r="Q34" s="83"/>
      <c r="R34" s="83"/>
      <c r="S34" s="84"/>
      <c r="T34" s="15"/>
      <c r="U34" s="75"/>
      <c r="V34" s="75"/>
      <c r="W34" s="75"/>
    </row>
    <row r="35" spans="1:23" s="76" customFormat="1" ht="15.75" x14ac:dyDescent="0.2">
      <c r="A35" s="75"/>
      <c r="B35" s="16"/>
      <c r="C35" s="37"/>
      <c r="D35" s="110" t="s">
        <v>2401</v>
      </c>
      <c r="E35" s="112">
        <f>COUNTA(E20:E29)</f>
        <v>10</v>
      </c>
      <c r="F35" s="112">
        <f>COUNTA(F20:F29)</f>
        <v>10</v>
      </c>
      <c r="G35" s="17"/>
      <c r="I35" s="37"/>
      <c r="J35" s="37"/>
      <c r="K35" s="1"/>
      <c r="L35" s="1"/>
      <c r="M35" s="1"/>
      <c r="N35" s="1"/>
      <c r="O35" s="83"/>
      <c r="P35" s="83"/>
      <c r="Q35" s="83"/>
      <c r="R35" s="83"/>
      <c r="S35" s="84"/>
      <c r="T35" s="15"/>
      <c r="U35" s="75"/>
      <c r="V35" s="75"/>
      <c r="W35" s="75"/>
    </row>
    <row r="36" spans="1:23" s="76" customFormat="1" ht="15.75" x14ac:dyDescent="0.2">
      <c r="A36" s="75"/>
      <c r="B36" s="16"/>
      <c r="C36" s="37"/>
      <c r="D36" s="110"/>
      <c r="E36" s="112"/>
      <c r="F36" s="112"/>
      <c r="G36" s="17"/>
      <c r="I36" s="37"/>
      <c r="J36" s="37"/>
      <c r="K36" s="1"/>
      <c r="L36" s="1"/>
      <c r="M36" s="1"/>
      <c r="N36" s="1"/>
      <c r="O36" s="83"/>
      <c r="P36" s="83"/>
      <c r="Q36" s="83"/>
      <c r="R36" s="83"/>
      <c r="S36" s="84"/>
      <c r="T36" s="15"/>
      <c r="U36" s="75"/>
      <c r="V36" s="75"/>
      <c r="W36" s="75"/>
    </row>
    <row r="37" spans="1:23" s="76" customFormat="1" ht="15.75" x14ac:dyDescent="0.2">
      <c r="A37" s="75"/>
      <c r="B37" s="16"/>
      <c r="C37" s="37" t="s">
        <v>2402</v>
      </c>
      <c r="D37" s="110"/>
      <c r="E37" s="112"/>
      <c r="F37" s="112"/>
      <c r="G37" s="17"/>
      <c r="I37" s="37"/>
      <c r="J37" s="37"/>
      <c r="K37" s="1"/>
      <c r="L37" s="1"/>
      <c r="M37" s="1"/>
      <c r="N37" s="1"/>
      <c r="O37" s="83"/>
      <c r="P37" s="83"/>
      <c r="Q37" s="83"/>
      <c r="R37" s="83"/>
      <c r="S37" s="84"/>
      <c r="T37" s="15"/>
      <c r="U37" s="75"/>
      <c r="V37" s="75"/>
      <c r="W37" s="75"/>
    </row>
    <row r="38" spans="1:23" s="76" customFormat="1" ht="15" x14ac:dyDescent="0.2">
      <c r="A38" s="75"/>
      <c r="B38" s="16"/>
      <c r="C38" s="37"/>
      <c r="D38" s="37" t="s">
        <v>2404</v>
      </c>
      <c r="E38" s="112"/>
      <c r="F38" s="112"/>
      <c r="G38" s="17"/>
      <c r="I38" s="37"/>
      <c r="J38" s="37"/>
      <c r="K38" s="1"/>
      <c r="L38" s="1"/>
      <c r="M38" s="1"/>
      <c r="N38" s="1"/>
      <c r="O38" s="83"/>
      <c r="P38" s="83"/>
      <c r="Q38" s="83"/>
      <c r="R38" s="83"/>
      <c r="S38" s="84"/>
      <c r="T38" s="15"/>
      <c r="U38" s="75"/>
      <c r="V38" s="75"/>
      <c r="W38" s="75"/>
    </row>
    <row r="39" spans="1:23" s="76" customFormat="1" ht="15" x14ac:dyDescent="0.2">
      <c r="A39" s="75"/>
      <c r="B39" s="16"/>
      <c r="C39" s="37"/>
      <c r="D39" s="37" t="s">
        <v>2403</v>
      </c>
      <c r="E39" s="112"/>
      <c r="F39" s="112"/>
      <c r="G39" s="17"/>
      <c r="I39" s="37"/>
      <c r="J39" s="37"/>
      <c r="K39" s="1"/>
      <c r="L39" s="1"/>
      <c r="M39" s="1"/>
      <c r="N39" s="1"/>
      <c r="O39" s="83"/>
      <c r="P39" s="83"/>
      <c r="Q39" s="83"/>
      <c r="R39" s="83"/>
      <c r="S39" s="84"/>
      <c r="T39" s="15"/>
      <c r="U39" s="75"/>
      <c r="V39" s="75"/>
      <c r="W39" s="75"/>
    </row>
    <row r="40" spans="1:23" s="76" customFormat="1" ht="15" x14ac:dyDescent="0.2">
      <c r="A40" s="75"/>
      <c r="B40" s="16"/>
      <c r="C40" s="37"/>
      <c r="D40" s="37"/>
      <c r="E40" s="112"/>
      <c r="F40" s="112"/>
      <c r="G40" s="17"/>
      <c r="I40" s="37"/>
      <c r="J40" s="37"/>
      <c r="K40" s="1"/>
      <c r="L40" s="1"/>
      <c r="M40" s="1"/>
      <c r="N40" s="1"/>
      <c r="O40" s="83"/>
      <c r="P40" s="83"/>
      <c r="Q40" s="83"/>
      <c r="R40" s="83"/>
      <c r="S40" s="84"/>
      <c r="T40" s="15"/>
      <c r="U40" s="75"/>
      <c r="V40" s="75"/>
      <c r="W40" s="75"/>
    </row>
    <row r="41" spans="1:23" s="76" customFormat="1" ht="15" x14ac:dyDescent="0.2">
      <c r="A41" s="75"/>
      <c r="B41" s="16"/>
      <c r="C41" s="37" t="s">
        <v>2408</v>
      </c>
      <c r="D41" s="37"/>
      <c r="E41" s="112"/>
      <c r="F41" s="112"/>
      <c r="G41" s="17"/>
      <c r="I41" s="37"/>
      <c r="J41" s="37"/>
      <c r="K41" s="1"/>
      <c r="L41" s="1"/>
      <c r="M41" s="1"/>
      <c r="N41" s="1"/>
      <c r="O41" s="83"/>
      <c r="P41" s="83"/>
      <c r="Q41" s="83"/>
      <c r="R41" s="83"/>
      <c r="S41" s="84"/>
      <c r="T41" s="15"/>
      <c r="U41" s="75"/>
      <c r="V41" s="75"/>
      <c r="W41" s="75"/>
    </row>
    <row r="42" spans="1:23" s="76" customFormat="1" ht="15" x14ac:dyDescent="0.2">
      <c r="A42" s="75"/>
      <c r="B42" s="16"/>
      <c r="C42" s="37"/>
      <c r="D42" s="37" t="s">
        <v>2406</v>
      </c>
      <c r="E42" s="112"/>
      <c r="F42" s="112"/>
      <c r="G42" s="17"/>
      <c r="I42" s="37"/>
      <c r="J42" s="37"/>
      <c r="K42" s="1"/>
      <c r="L42" s="1"/>
      <c r="M42" s="1"/>
      <c r="N42" s="1"/>
      <c r="O42" s="83"/>
      <c r="P42" s="83"/>
      <c r="Q42" s="83"/>
      <c r="R42" s="83"/>
      <c r="S42" s="84"/>
      <c r="T42" s="15"/>
      <c r="U42" s="75"/>
      <c r="V42" s="75"/>
      <c r="W42" s="75"/>
    </row>
    <row r="43" spans="1:23" s="76" customFormat="1" ht="15" x14ac:dyDescent="0.2">
      <c r="A43" s="75"/>
      <c r="B43" s="16"/>
      <c r="C43" s="37"/>
      <c r="D43" s="37" t="s">
        <v>2405</v>
      </c>
      <c r="E43" s="112"/>
      <c r="F43" s="112"/>
      <c r="G43" s="17"/>
      <c r="I43" s="37"/>
      <c r="J43" s="37"/>
      <c r="K43" s="1"/>
      <c r="L43" s="1"/>
      <c r="M43" s="1"/>
      <c r="N43" s="1"/>
      <c r="O43" s="83"/>
      <c r="P43" s="83"/>
      <c r="Q43" s="83"/>
      <c r="R43" s="83"/>
      <c r="S43" s="84"/>
      <c r="T43" s="15"/>
      <c r="U43" s="75"/>
      <c r="V43" s="75"/>
      <c r="W43" s="75"/>
    </row>
    <row r="44" spans="1:23" s="76" customFormat="1" ht="15" x14ac:dyDescent="0.2">
      <c r="A44" s="75"/>
      <c r="B44" s="16"/>
      <c r="C44" s="37"/>
      <c r="D44" s="37"/>
      <c r="E44" s="112"/>
      <c r="F44" s="112"/>
      <c r="G44" s="17"/>
      <c r="I44" s="37"/>
      <c r="J44" s="37"/>
      <c r="K44" s="1"/>
      <c r="L44" s="1"/>
      <c r="M44" s="1"/>
      <c r="N44" s="1"/>
      <c r="O44" s="83"/>
      <c r="P44" s="83"/>
      <c r="Q44" s="83"/>
      <c r="R44" s="83"/>
      <c r="S44" s="84"/>
      <c r="T44" s="15"/>
      <c r="U44" s="75"/>
      <c r="V44" s="75"/>
      <c r="W44" s="75"/>
    </row>
    <row r="45" spans="1:23" s="76" customFormat="1" ht="15.75" thickBot="1" x14ac:dyDescent="0.25">
      <c r="A45" s="75"/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8"/>
      <c r="T45" s="15"/>
      <c r="U45" s="75"/>
      <c r="V45" s="75"/>
      <c r="W45" s="75"/>
    </row>
    <row r="46" spans="1:23" s="76" customFormat="1" ht="15" x14ac:dyDescent="0.2">
      <c r="A46" s="75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15"/>
      <c r="U46" s="75"/>
      <c r="V46" s="75"/>
      <c r="W46" s="75"/>
    </row>
    <row r="47" spans="1:23" ht="15.75" thickBot="1" x14ac:dyDescent="0.25">
      <c r="A47" s="72"/>
      <c r="B47" s="90"/>
      <c r="C47" s="75"/>
      <c r="D47" s="15"/>
      <c r="E47" s="15"/>
      <c r="F47" s="15"/>
      <c r="G47" s="15"/>
      <c r="H47" s="14"/>
      <c r="I47" s="15"/>
      <c r="J47" s="15"/>
      <c r="K47" s="14"/>
      <c r="L47" s="14"/>
      <c r="M47" s="14"/>
      <c r="N47" s="14"/>
      <c r="O47" s="14"/>
      <c r="P47" s="14"/>
      <c r="Q47" s="14"/>
      <c r="R47" s="14"/>
      <c r="S47" s="15"/>
      <c r="T47" s="72"/>
      <c r="U47" s="72"/>
      <c r="V47" s="72"/>
      <c r="W47" s="72"/>
    </row>
    <row r="48" spans="1:23" ht="15.75" x14ac:dyDescent="0.2">
      <c r="A48" s="72"/>
      <c r="B48" s="53" t="s">
        <v>1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5"/>
      <c r="T48" s="72"/>
      <c r="U48" s="72"/>
      <c r="V48" s="72"/>
      <c r="W48" s="72"/>
    </row>
    <row r="49" spans="1:23" ht="15.75" thickBot="1" x14ac:dyDescent="0.25">
      <c r="A49" s="72"/>
      <c r="B49" s="91"/>
      <c r="C49" s="92"/>
      <c r="D49" s="92"/>
      <c r="E49" s="92"/>
      <c r="F49" s="92"/>
      <c r="G49" s="92"/>
      <c r="H49" s="93"/>
      <c r="I49" s="92"/>
      <c r="J49" s="92"/>
      <c r="K49" s="93"/>
      <c r="L49" s="93"/>
      <c r="M49" s="93"/>
      <c r="N49" s="93"/>
      <c r="O49" s="93"/>
      <c r="P49" s="93"/>
      <c r="Q49" s="93"/>
      <c r="R49" s="93"/>
      <c r="S49" s="94"/>
      <c r="T49" s="72"/>
      <c r="U49" s="72"/>
      <c r="V49" s="72"/>
      <c r="W49" s="72"/>
    </row>
    <row r="50" spans="1:23" ht="15" x14ac:dyDescent="0.2">
      <c r="A50" s="72"/>
      <c r="B50" s="91"/>
      <c r="C50" s="95"/>
      <c r="D50" s="96"/>
      <c r="E50" s="96"/>
      <c r="F50" s="96"/>
      <c r="G50" s="96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8"/>
      <c r="S50" s="94"/>
      <c r="T50" s="72"/>
      <c r="U50" s="72"/>
      <c r="V50" s="72"/>
      <c r="W50" s="72"/>
    </row>
    <row r="51" spans="1:23" ht="15.75" x14ac:dyDescent="0.2">
      <c r="A51" s="72"/>
      <c r="B51" s="21"/>
      <c r="C51" s="22"/>
      <c r="D51" s="147"/>
      <c r="E51" s="148" t="s">
        <v>2389</v>
      </c>
      <c r="F51" s="209" t="s">
        <v>2407</v>
      </c>
      <c r="G51" s="20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99"/>
      <c r="T51" s="72"/>
      <c r="U51" s="72"/>
      <c r="V51" s="72"/>
      <c r="W51" s="72"/>
    </row>
    <row r="52" spans="1:23" ht="15.75" x14ac:dyDescent="0.2">
      <c r="A52" s="72"/>
      <c r="B52" s="21"/>
      <c r="C52" s="22"/>
      <c r="D52" s="148"/>
      <c r="E52" s="149" t="s">
        <v>2390</v>
      </c>
      <c r="F52" s="208">
        <v>4130</v>
      </c>
      <c r="G52" s="20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99"/>
      <c r="T52" s="72"/>
      <c r="U52" s="72"/>
      <c r="V52" s="72"/>
      <c r="W52" s="72"/>
    </row>
    <row r="53" spans="1:23" ht="15" x14ac:dyDescent="0.2">
      <c r="A53" s="72"/>
      <c r="B53" s="21"/>
      <c r="C53" s="22"/>
      <c r="D53" s="149"/>
      <c r="E53" s="149" t="s">
        <v>2391</v>
      </c>
      <c r="F53" s="208">
        <v>4710</v>
      </c>
      <c r="G53" s="20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/>
      <c r="S53" s="99"/>
      <c r="T53" s="72"/>
      <c r="U53" s="72"/>
      <c r="V53" s="72"/>
      <c r="W53" s="72"/>
    </row>
    <row r="54" spans="1:23" ht="15" x14ac:dyDescent="0.2">
      <c r="A54" s="72"/>
      <c r="B54" s="21"/>
      <c r="C54" s="22"/>
      <c r="D54" s="149"/>
      <c r="E54" s="149" t="s">
        <v>2392</v>
      </c>
      <c r="F54" s="208">
        <v>3320</v>
      </c>
      <c r="G54" s="20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99"/>
      <c r="T54" s="72"/>
      <c r="U54" s="72"/>
      <c r="V54" s="72"/>
      <c r="W54" s="72"/>
    </row>
    <row r="55" spans="1:23" ht="15" x14ac:dyDescent="0.2">
      <c r="A55" s="72"/>
      <c r="B55" s="21"/>
      <c r="C55" s="22"/>
      <c r="D55" s="149"/>
      <c r="E55" s="149" t="s">
        <v>2393</v>
      </c>
      <c r="F55" s="208" t="s">
        <v>2400</v>
      </c>
      <c r="G55" s="20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/>
      <c r="S55" s="99"/>
      <c r="T55" s="72"/>
      <c r="U55" s="72"/>
      <c r="V55" s="72"/>
      <c r="W55" s="72"/>
    </row>
    <row r="56" spans="1:23" ht="15" x14ac:dyDescent="0.2">
      <c r="A56" s="72"/>
      <c r="B56" s="21"/>
      <c r="C56" s="22"/>
      <c r="D56" s="149"/>
      <c r="E56" s="149" t="s">
        <v>2394</v>
      </c>
      <c r="F56" s="208">
        <v>3070</v>
      </c>
      <c r="G56" s="20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/>
      <c r="S56" s="99"/>
      <c r="T56" s="72"/>
      <c r="U56" s="72"/>
      <c r="V56" s="72"/>
      <c r="W56" s="72"/>
    </row>
    <row r="57" spans="1:23" ht="15" x14ac:dyDescent="0.2">
      <c r="A57" s="72"/>
      <c r="B57" s="21"/>
      <c r="C57" s="22"/>
      <c r="D57" s="149"/>
      <c r="E57" s="149" t="s">
        <v>2395</v>
      </c>
      <c r="F57" s="208">
        <v>4520</v>
      </c>
      <c r="G57" s="20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99"/>
      <c r="T57" s="72"/>
      <c r="U57" s="72"/>
      <c r="V57" s="72"/>
      <c r="W57" s="72"/>
    </row>
    <row r="58" spans="1:23" ht="15" x14ac:dyDescent="0.2">
      <c r="A58" s="72"/>
      <c r="B58" s="21"/>
      <c r="C58" s="22"/>
      <c r="D58" s="149"/>
      <c r="E58" s="149" t="s">
        <v>2396</v>
      </c>
      <c r="F58" s="208" t="s">
        <v>2400</v>
      </c>
      <c r="G58" s="20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99"/>
      <c r="T58" s="72"/>
      <c r="U58" s="72"/>
      <c r="V58" s="72"/>
      <c r="W58" s="72"/>
    </row>
    <row r="59" spans="1:23" ht="15" x14ac:dyDescent="0.2">
      <c r="A59" s="72"/>
      <c r="B59" s="21"/>
      <c r="C59" s="25"/>
      <c r="D59" s="149"/>
      <c r="E59" s="149" t="s">
        <v>2397</v>
      </c>
      <c r="F59" s="208">
        <v>3200</v>
      </c>
      <c r="G59" s="20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  <c r="S59" s="99"/>
      <c r="T59" s="72"/>
      <c r="U59" s="72"/>
      <c r="V59" s="72"/>
      <c r="W59" s="72"/>
    </row>
    <row r="60" spans="1:23" ht="15" x14ac:dyDescent="0.2">
      <c r="A60" s="72"/>
      <c r="B60" s="21"/>
      <c r="C60" s="25"/>
      <c r="D60" s="149"/>
      <c r="E60" s="149" t="s">
        <v>2398</v>
      </c>
      <c r="F60" s="208">
        <v>3740</v>
      </c>
      <c r="G60" s="20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9"/>
      <c r="S60" s="99"/>
      <c r="T60" s="72"/>
      <c r="U60" s="72"/>
      <c r="V60" s="72"/>
      <c r="W60" s="72"/>
    </row>
    <row r="61" spans="1:23" ht="15" x14ac:dyDescent="0.2">
      <c r="A61" s="72"/>
      <c r="B61" s="21"/>
      <c r="C61" s="30"/>
      <c r="D61" s="149"/>
      <c r="E61" s="149" t="s">
        <v>2399</v>
      </c>
      <c r="F61" s="208">
        <v>3900</v>
      </c>
      <c r="G61" s="2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31"/>
      <c r="S61" s="99"/>
      <c r="T61" s="72"/>
      <c r="U61" s="72"/>
      <c r="V61" s="72"/>
      <c r="W61" s="72"/>
    </row>
    <row r="62" spans="1:23" ht="15" x14ac:dyDescent="0.2">
      <c r="A62" s="72"/>
      <c r="B62" s="21"/>
      <c r="C62" s="30"/>
      <c r="D62" s="149"/>
      <c r="E62" s="149"/>
      <c r="F62" s="149"/>
      <c r="G62" s="20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31"/>
      <c r="S62" s="99"/>
      <c r="T62" s="72"/>
      <c r="U62" s="72"/>
      <c r="V62" s="72"/>
      <c r="W62" s="72"/>
    </row>
    <row r="63" spans="1:23" ht="15" x14ac:dyDescent="0.2">
      <c r="A63" s="72"/>
      <c r="B63" s="21"/>
      <c r="C63" s="30"/>
      <c r="D63" s="37"/>
      <c r="E63" s="9"/>
      <c r="F63" s="10"/>
      <c r="G63" s="20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31"/>
      <c r="S63" s="99"/>
      <c r="T63" s="72"/>
      <c r="U63" s="72"/>
      <c r="V63" s="72"/>
      <c r="W63" s="72"/>
    </row>
    <row r="64" spans="1:23" ht="15.75" x14ac:dyDescent="0.2">
      <c r="A64" s="72"/>
      <c r="B64" s="21"/>
      <c r="C64" s="30"/>
      <c r="F64" s="10"/>
      <c r="G64" s="20"/>
      <c r="H64" s="28"/>
      <c r="I64" s="110" t="s">
        <v>2382</v>
      </c>
      <c r="J64" s="9">
        <f>COUNT(E52:E61)</f>
        <v>0</v>
      </c>
      <c r="K64" s="28"/>
      <c r="L64" s="28"/>
      <c r="M64" s="28"/>
      <c r="N64" s="28"/>
      <c r="O64" s="28"/>
      <c r="P64" s="28"/>
      <c r="Q64" s="28"/>
      <c r="R64" s="31"/>
      <c r="S64" s="99"/>
      <c r="T64" s="72"/>
      <c r="U64" s="72"/>
      <c r="V64" s="72"/>
      <c r="W64" s="72"/>
    </row>
    <row r="65" spans="1:23" ht="15.75" x14ac:dyDescent="0.2">
      <c r="A65" s="72"/>
      <c r="B65" s="21"/>
      <c r="C65" s="30"/>
      <c r="F65" s="10"/>
      <c r="G65" s="20"/>
      <c r="H65" s="28"/>
      <c r="I65" s="110" t="s">
        <v>2401</v>
      </c>
      <c r="J65" s="9">
        <f>COUNTA(E52:E61)</f>
        <v>10</v>
      </c>
      <c r="K65" s="28"/>
      <c r="L65" s="28"/>
      <c r="M65" s="28"/>
      <c r="N65" s="28"/>
      <c r="O65" s="28"/>
      <c r="P65" s="28"/>
      <c r="Q65" s="28"/>
      <c r="R65" s="31"/>
      <c r="S65" s="99"/>
      <c r="T65" s="72"/>
      <c r="U65" s="72"/>
      <c r="V65" s="72"/>
      <c r="W65" s="72"/>
    </row>
    <row r="66" spans="1:23" ht="15" x14ac:dyDescent="0.2">
      <c r="A66" s="72"/>
      <c r="B66" s="21"/>
      <c r="C66" s="30"/>
      <c r="D66" s="37"/>
      <c r="E66" s="9"/>
      <c r="F66" s="10"/>
      <c r="G66" s="20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31"/>
      <c r="S66" s="99"/>
      <c r="T66" s="72"/>
      <c r="U66" s="72"/>
      <c r="V66" s="72"/>
      <c r="W66" s="72"/>
    </row>
    <row r="67" spans="1:23" ht="15.75" thickBot="1" x14ac:dyDescent="0.25">
      <c r="A67" s="72"/>
      <c r="B67" s="91"/>
      <c r="C67" s="32"/>
      <c r="D67" s="100"/>
      <c r="E67" s="100"/>
      <c r="F67" s="33"/>
      <c r="G67" s="100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4"/>
      <c r="S67" s="94"/>
      <c r="T67" s="72"/>
      <c r="U67" s="72"/>
      <c r="V67" s="72"/>
      <c r="W67" s="72"/>
    </row>
    <row r="68" spans="1:23" ht="15.75" thickBot="1" x14ac:dyDescent="0.25">
      <c r="A68" s="72"/>
      <c r="B68" s="101"/>
      <c r="C68" s="102"/>
      <c r="D68" s="102"/>
      <c r="E68" s="102"/>
      <c r="F68" s="102"/>
      <c r="G68" s="102"/>
      <c r="H68" s="103"/>
      <c r="I68" s="102"/>
      <c r="J68" s="102"/>
      <c r="K68" s="103"/>
      <c r="L68" s="103"/>
      <c r="M68" s="103"/>
      <c r="N68" s="103"/>
      <c r="O68" s="103"/>
      <c r="P68" s="103"/>
      <c r="Q68" s="103"/>
      <c r="R68" s="103"/>
      <c r="S68" s="104"/>
      <c r="T68" s="72"/>
      <c r="U68" s="72"/>
      <c r="V68" s="72"/>
      <c r="W68" s="72"/>
    </row>
    <row r="69" spans="1:23" x14ac:dyDescent="0.2">
      <c r="A69" s="72"/>
      <c r="B69" s="72"/>
      <c r="C69" s="72"/>
      <c r="D69" s="72"/>
      <c r="E69" s="72"/>
      <c r="F69" s="72"/>
      <c r="G69" s="72"/>
      <c r="H69" s="4"/>
      <c r="I69" s="72"/>
      <c r="J69" s="72"/>
      <c r="K69" s="4"/>
      <c r="L69" s="4"/>
      <c r="M69" s="4"/>
      <c r="N69" s="4"/>
      <c r="O69" s="4"/>
      <c r="P69" s="4"/>
      <c r="Q69" s="4"/>
      <c r="R69" s="4"/>
      <c r="S69" s="72"/>
      <c r="T69" s="72"/>
      <c r="U69" s="72"/>
      <c r="V69" s="72"/>
      <c r="W69" s="72"/>
    </row>
    <row r="70" spans="1:23" x14ac:dyDescent="0.2">
      <c r="A70" s="72"/>
      <c r="B70" s="72"/>
      <c r="C70" s="72"/>
      <c r="D70" s="72"/>
      <c r="E70" s="72"/>
      <c r="F70" s="72"/>
      <c r="G70" s="72"/>
      <c r="H70" s="4"/>
      <c r="I70" s="72"/>
      <c r="J70" s="72"/>
      <c r="K70" s="4"/>
      <c r="L70" s="4"/>
      <c r="M70" s="4"/>
      <c r="N70" s="4"/>
      <c r="O70" s="4"/>
      <c r="P70" s="4"/>
      <c r="Q70" s="4"/>
      <c r="R70" s="4"/>
      <c r="S70" s="72"/>
      <c r="T70" s="72"/>
      <c r="U70" s="72"/>
      <c r="V70" s="72"/>
      <c r="W70" s="72"/>
    </row>
    <row r="71" spans="1:23" x14ac:dyDescent="0.2">
      <c r="A71" s="72"/>
      <c r="B71" s="72"/>
      <c r="C71" s="72"/>
      <c r="D71" s="72"/>
      <c r="E71" s="72"/>
      <c r="F71" s="72"/>
      <c r="G71" s="72"/>
      <c r="H71" s="4"/>
      <c r="I71" s="72"/>
      <c r="J71" s="72"/>
      <c r="K71" s="4"/>
      <c r="L71" s="4"/>
      <c r="M71" s="4"/>
      <c r="N71" s="4"/>
      <c r="O71" s="4"/>
      <c r="P71" s="4"/>
      <c r="Q71" s="4"/>
      <c r="R71" s="4"/>
      <c r="S71" s="72"/>
      <c r="T71" s="72"/>
      <c r="U71" s="72"/>
      <c r="V71" s="72"/>
      <c r="W71" s="72"/>
    </row>
    <row r="72" spans="1:23" x14ac:dyDescent="0.2">
      <c r="A72" s="72"/>
      <c r="B72" s="72"/>
      <c r="C72" s="72"/>
      <c r="D72" s="72"/>
      <c r="E72" s="72"/>
      <c r="F72" s="72"/>
      <c r="G72" s="72"/>
      <c r="H72" s="4"/>
      <c r="I72" s="72"/>
      <c r="J72" s="72"/>
      <c r="K72" s="4"/>
      <c r="L72" s="4"/>
      <c r="M72" s="4"/>
      <c r="N72" s="4"/>
      <c r="O72" s="4"/>
      <c r="P72" s="4"/>
      <c r="Q72" s="4"/>
      <c r="R72" s="4"/>
      <c r="S72" s="72"/>
      <c r="T72" s="72"/>
      <c r="U72" s="72"/>
      <c r="V72" s="72"/>
      <c r="W72" s="72"/>
    </row>
    <row r="73" spans="1:23" x14ac:dyDescent="0.2">
      <c r="A73" s="72"/>
      <c r="B73" s="72"/>
      <c r="C73" s="72"/>
      <c r="D73" s="72"/>
      <c r="E73" s="72"/>
      <c r="F73" s="72"/>
      <c r="G73" s="72"/>
      <c r="H73" s="4"/>
      <c r="I73" s="72"/>
      <c r="J73" s="72"/>
      <c r="K73" s="4"/>
      <c r="L73" s="4"/>
      <c r="M73" s="4"/>
      <c r="N73" s="4"/>
      <c r="O73" s="4"/>
      <c r="P73" s="4"/>
      <c r="Q73" s="4"/>
      <c r="R73" s="4"/>
      <c r="S73" s="72"/>
      <c r="T73" s="72"/>
      <c r="U73" s="72"/>
      <c r="V73" s="72"/>
      <c r="W73" s="72"/>
    </row>
    <row r="74" spans="1:23" x14ac:dyDescent="0.2">
      <c r="A74" s="72"/>
      <c r="B74" s="72"/>
      <c r="C74" s="72"/>
      <c r="D74" s="72"/>
      <c r="E74" s="72"/>
      <c r="F74" s="72"/>
      <c r="G74" s="72"/>
      <c r="H74" s="4"/>
      <c r="I74" s="72"/>
      <c r="J74" s="72"/>
      <c r="K74" s="4"/>
      <c r="L74" s="4"/>
      <c r="M74" s="4"/>
      <c r="N74" s="4"/>
      <c r="O74" s="4"/>
      <c r="P74" s="4"/>
      <c r="Q74" s="4"/>
      <c r="R74" s="4"/>
      <c r="S74" s="72"/>
      <c r="T74" s="72"/>
      <c r="U74" s="72"/>
      <c r="V74" s="72"/>
      <c r="W74" s="72"/>
    </row>
    <row r="75" spans="1:23" x14ac:dyDescent="0.2">
      <c r="A75" s="72"/>
      <c r="B75" s="72"/>
      <c r="C75" s="72"/>
      <c r="D75" s="72"/>
      <c r="E75" s="72"/>
      <c r="F75" s="72"/>
      <c r="G75" s="72"/>
      <c r="H75" s="4"/>
      <c r="I75" s="72"/>
      <c r="J75" s="72"/>
      <c r="K75" s="4"/>
      <c r="L75" s="4"/>
      <c r="M75" s="4"/>
      <c r="N75" s="4"/>
      <c r="O75" s="4"/>
      <c r="P75" s="4"/>
      <c r="Q75" s="4"/>
      <c r="R75" s="4"/>
      <c r="S75" s="72"/>
      <c r="T75" s="72"/>
      <c r="U75" s="72"/>
      <c r="V75" s="72"/>
      <c r="W75" s="72"/>
    </row>
    <row r="76" spans="1:23" x14ac:dyDescent="0.2">
      <c r="A76" s="72"/>
      <c r="B76" s="72"/>
      <c r="C76" s="72"/>
      <c r="D76" s="72"/>
      <c r="E76" s="72"/>
      <c r="F76" s="72"/>
      <c r="G76" s="72"/>
      <c r="H76" s="4"/>
      <c r="I76" s="72"/>
      <c r="J76" s="72"/>
      <c r="K76" s="4"/>
      <c r="L76" s="4"/>
      <c r="M76" s="4"/>
      <c r="N76" s="4"/>
      <c r="O76" s="4"/>
      <c r="P76" s="4"/>
      <c r="Q76" s="4"/>
      <c r="R76" s="4"/>
      <c r="S76" s="72"/>
      <c r="T76" s="72"/>
      <c r="U76" s="72"/>
      <c r="V76" s="72"/>
      <c r="W76" s="72"/>
    </row>
    <row r="77" spans="1:23" x14ac:dyDescent="0.2">
      <c r="A77" s="72"/>
      <c r="B77" s="72"/>
      <c r="C77" s="72"/>
      <c r="D77" s="72"/>
      <c r="E77" s="72"/>
      <c r="F77" s="72"/>
      <c r="G77" s="72"/>
      <c r="H77" s="4"/>
      <c r="I77" s="72"/>
      <c r="J77" s="72"/>
      <c r="K77" s="4"/>
      <c r="L77" s="4"/>
      <c r="M77" s="4"/>
      <c r="N77" s="4"/>
      <c r="O77" s="4"/>
      <c r="P77" s="4"/>
      <c r="Q77" s="4"/>
      <c r="R77" s="4"/>
      <c r="S77" s="72"/>
      <c r="T77" s="72"/>
      <c r="U77" s="72"/>
      <c r="V77" s="72"/>
      <c r="W77" s="72"/>
    </row>
    <row r="78" spans="1:23" x14ac:dyDescent="0.2">
      <c r="A78" s="72"/>
      <c r="B78" s="72"/>
      <c r="C78" s="72"/>
      <c r="D78" s="72"/>
      <c r="E78" s="72"/>
      <c r="F78" s="72"/>
      <c r="G78" s="72"/>
      <c r="H78" s="4"/>
      <c r="I78" s="72"/>
      <c r="J78" s="72"/>
      <c r="K78" s="4"/>
      <c r="L78" s="4"/>
      <c r="M78" s="4"/>
      <c r="N78" s="4"/>
      <c r="O78" s="4"/>
      <c r="P78" s="4"/>
      <c r="Q78" s="4"/>
      <c r="R78" s="4"/>
      <c r="S78" s="72"/>
      <c r="T78" s="72"/>
      <c r="U78" s="72"/>
      <c r="V78" s="72"/>
      <c r="W78" s="72"/>
    </row>
    <row r="79" spans="1:23" x14ac:dyDescent="0.2">
      <c r="A79" s="72"/>
      <c r="B79" s="72"/>
      <c r="C79" s="72"/>
      <c r="D79" s="72"/>
      <c r="E79" s="72"/>
      <c r="F79" s="72"/>
      <c r="G79" s="72"/>
      <c r="H79" s="4"/>
      <c r="I79" s="72"/>
      <c r="J79" s="72"/>
      <c r="K79" s="4"/>
      <c r="L79" s="4"/>
      <c r="M79" s="4"/>
      <c r="N79" s="4"/>
      <c r="O79" s="4"/>
      <c r="P79" s="4"/>
      <c r="Q79" s="4"/>
      <c r="R79" s="4"/>
      <c r="S79" s="72"/>
      <c r="T79" s="72"/>
      <c r="U79" s="72"/>
      <c r="V79" s="72"/>
      <c r="W79" s="72"/>
    </row>
    <row r="80" spans="1:23" x14ac:dyDescent="0.2">
      <c r="A80" s="72"/>
      <c r="B80" s="72"/>
      <c r="C80" s="72"/>
      <c r="D80" s="72"/>
      <c r="E80" s="72"/>
      <c r="F80" s="72"/>
      <c r="G80" s="72"/>
      <c r="H80" s="4"/>
      <c r="I80" s="72"/>
      <c r="J80" s="72"/>
      <c r="K80" s="4"/>
      <c r="L80" s="4"/>
      <c r="M80" s="4"/>
      <c r="N80" s="4"/>
      <c r="O80" s="4"/>
      <c r="P80" s="4"/>
      <c r="Q80" s="4"/>
      <c r="R80" s="4"/>
      <c r="S80" s="72"/>
      <c r="T80" s="72"/>
      <c r="U80" s="72"/>
      <c r="V80" s="72"/>
      <c r="W80" s="72"/>
    </row>
    <row r="81" spans="1:23" x14ac:dyDescent="0.2">
      <c r="A81" s="72"/>
      <c r="B81" s="72"/>
      <c r="C81" s="72"/>
      <c r="D81" s="72"/>
      <c r="E81" s="72"/>
      <c r="F81" s="72"/>
      <c r="G81" s="72"/>
      <c r="H81" s="4"/>
      <c r="I81" s="72"/>
      <c r="J81" s="72"/>
      <c r="K81" s="4"/>
      <c r="L81" s="4"/>
      <c r="M81" s="4"/>
      <c r="N81" s="4"/>
      <c r="O81" s="4"/>
      <c r="P81" s="4"/>
      <c r="Q81" s="4"/>
      <c r="R81" s="4"/>
      <c r="S81" s="72"/>
      <c r="T81" s="72"/>
      <c r="U81" s="72"/>
      <c r="V81" s="72"/>
      <c r="W81" s="72"/>
    </row>
    <row r="82" spans="1:23" x14ac:dyDescent="0.2">
      <c r="A82" s="72"/>
      <c r="B82" s="72"/>
      <c r="C82" s="72"/>
      <c r="D82" s="72"/>
      <c r="E82" s="72"/>
      <c r="F82" s="72"/>
      <c r="G82" s="72"/>
      <c r="H82" s="4"/>
      <c r="I82" s="72"/>
      <c r="J82" s="72"/>
      <c r="K82" s="4"/>
      <c r="L82" s="4"/>
      <c r="M82" s="4"/>
      <c r="N82" s="4"/>
      <c r="O82" s="4"/>
      <c r="P82" s="4"/>
      <c r="Q82" s="4"/>
      <c r="R82" s="4"/>
      <c r="S82" s="72"/>
      <c r="T82" s="72"/>
      <c r="U82" s="72"/>
      <c r="V82" s="72"/>
      <c r="W82" s="72"/>
    </row>
    <row r="83" spans="1:23" x14ac:dyDescent="0.2">
      <c r="A83" s="72"/>
      <c r="B83" s="72"/>
      <c r="C83" s="72"/>
      <c r="D83" s="72"/>
      <c r="E83" s="72"/>
      <c r="F83" s="72"/>
      <c r="G83" s="72"/>
      <c r="H83" s="4"/>
      <c r="I83" s="72"/>
      <c r="J83" s="72"/>
      <c r="K83" s="4"/>
      <c r="L83" s="4"/>
      <c r="M83" s="4"/>
      <c r="N83" s="4"/>
      <c r="O83" s="4"/>
      <c r="P83" s="4"/>
      <c r="Q83" s="4"/>
      <c r="R83" s="4"/>
      <c r="S83" s="72"/>
      <c r="T83" s="72"/>
      <c r="U83" s="72"/>
      <c r="V83" s="72"/>
      <c r="W83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96"/>
  <sheetViews>
    <sheetView topLeftCell="A64" zoomScaleNormal="100" zoomScalePageLayoutView="80" workbookViewId="0">
      <selection activeCell="G68" sqref="G68:G82"/>
    </sheetView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18.42578125" style="73" customWidth="1"/>
    <col min="8" max="8" width="15.140625" style="73" customWidth="1"/>
    <col min="9" max="9" width="14.42578125" style="8" customWidth="1"/>
    <col min="10" max="11" width="9.42578125" style="73" customWidth="1"/>
    <col min="12" max="14" width="9.42578125" style="8" customWidth="1"/>
    <col min="15" max="16" width="9" style="8" customWidth="1"/>
    <col min="17" max="17" width="9" style="73" customWidth="1"/>
    <col min="18" max="27" width="9.42578125" style="73" customWidth="1"/>
    <col min="28" max="16384" width="8.85546875" style="73"/>
  </cols>
  <sheetData>
    <row r="1" spans="1:21" ht="12.6" customHeight="1" thickBot="1" x14ac:dyDescent="0.25">
      <c r="A1" s="74"/>
      <c r="B1" s="74"/>
      <c r="C1" s="74"/>
      <c r="D1" s="74"/>
      <c r="E1" s="72"/>
      <c r="F1" s="72"/>
      <c r="G1" s="72"/>
      <c r="H1" s="72"/>
      <c r="I1" s="4"/>
      <c r="J1" s="72"/>
      <c r="K1" s="72"/>
      <c r="L1" s="4"/>
      <c r="M1" s="4"/>
      <c r="N1" s="4"/>
      <c r="O1" s="4"/>
      <c r="P1" s="4"/>
      <c r="Q1" s="72"/>
      <c r="R1" s="72"/>
      <c r="S1" s="72"/>
      <c r="T1" s="72"/>
      <c r="U1" s="72"/>
    </row>
    <row r="2" spans="1:21" ht="30.4" customHeight="1" x14ac:dyDescent="0.35">
      <c r="A2" s="74"/>
      <c r="B2" s="74"/>
      <c r="C2" s="5"/>
      <c r="D2" s="5"/>
      <c r="E2" s="5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  <c r="R2" s="72"/>
      <c r="S2" s="72"/>
      <c r="T2" s="72"/>
      <c r="U2" s="72"/>
    </row>
    <row r="3" spans="1:21" ht="30.4" customHeight="1" x14ac:dyDescent="0.35">
      <c r="A3" s="74"/>
      <c r="B3" s="74"/>
      <c r="C3" s="5"/>
      <c r="D3" s="5"/>
      <c r="E3" s="5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2"/>
      <c r="R3" s="72"/>
      <c r="S3" s="72"/>
      <c r="T3" s="72"/>
      <c r="U3" s="72"/>
    </row>
    <row r="4" spans="1:21" ht="30.6" customHeight="1" thickBot="1" x14ac:dyDescent="0.4">
      <c r="A4" s="74"/>
      <c r="B4" s="74"/>
      <c r="C4" s="5"/>
      <c r="D4" s="5"/>
      <c r="E4" s="5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  <c r="R4" s="72"/>
      <c r="S4" s="72"/>
      <c r="T4" s="72"/>
      <c r="U4" s="72"/>
    </row>
    <row r="5" spans="1:21" ht="15.4" customHeight="1" x14ac:dyDescent="0.35">
      <c r="A5" s="74"/>
      <c r="B5" s="5"/>
      <c r="C5" s="5"/>
      <c r="D5" s="5"/>
      <c r="E5" s="5"/>
      <c r="F5" s="6"/>
      <c r="G5" s="6"/>
      <c r="H5" s="6"/>
      <c r="I5" s="7"/>
      <c r="J5" s="6"/>
      <c r="K5" s="6"/>
      <c r="L5" s="7"/>
      <c r="M5" s="7"/>
      <c r="N5" s="7"/>
      <c r="O5" s="7"/>
      <c r="P5" s="7"/>
      <c r="Q5" s="6"/>
      <c r="R5" s="72"/>
      <c r="S5" s="72"/>
      <c r="T5" s="72"/>
      <c r="U5" s="72"/>
    </row>
    <row r="6" spans="1:21" s="76" customFormat="1" ht="15.75" thickBot="1" x14ac:dyDescent="0.25">
      <c r="A6" s="75"/>
      <c r="B6" s="15"/>
      <c r="C6" s="15"/>
      <c r="D6" s="15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5"/>
      <c r="R6" s="75"/>
      <c r="S6" s="75"/>
      <c r="T6" s="75"/>
      <c r="U6" s="75"/>
    </row>
    <row r="7" spans="1:21" s="76" customFormat="1" ht="15.75" x14ac:dyDescent="0.2">
      <c r="A7" s="75"/>
      <c r="B7" s="57" t="s">
        <v>12</v>
      </c>
      <c r="C7" s="58"/>
      <c r="D7" s="58"/>
      <c r="E7" s="58"/>
      <c r="F7" s="58"/>
      <c r="G7" s="58"/>
      <c r="H7" s="46"/>
      <c r="I7" s="46"/>
      <c r="J7" s="46"/>
      <c r="K7" s="46"/>
      <c r="L7" s="46"/>
      <c r="M7" s="46"/>
      <c r="N7" s="46"/>
      <c r="O7" s="46"/>
      <c r="P7" s="46"/>
      <c r="Q7" s="47"/>
      <c r="R7" s="75"/>
      <c r="S7" s="75"/>
      <c r="T7" s="75"/>
      <c r="U7" s="75"/>
    </row>
    <row r="8" spans="1:21" s="76" customFormat="1" ht="15" customHeight="1" x14ac:dyDescent="0.2">
      <c r="A8" s="75"/>
      <c r="B8" s="59"/>
      <c r="C8" s="60" t="s">
        <v>13</v>
      </c>
      <c r="D8" s="60"/>
      <c r="E8" s="60"/>
      <c r="F8" s="60"/>
      <c r="G8" s="60"/>
      <c r="H8" s="77"/>
      <c r="I8" s="77"/>
      <c r="J8" s="77"/>
      <c r="K8" s="77"/>
      <c r="L8" s="77"/>
      <c r="M8" s="77"/>
      <c r="N8" s="77"/>
      <c r="O8" s="77"/>
      <c r="P8" s="77"/>
      <c r="Q8" s="78"/>
      <c r="R8" s="75"/>
      <c r="S8" s="75"/>
      <c r="T8" s="75"/>
      <c r="U8" s="75"/>
    </row>
    <row r="9" spans="1:21" s="76" customFormat="1" ht="15" customHeight="1" x14ac:dyDescent="0.2">
      <c r="A9" s="75"/>
      <c r="B9" s="59"/>
      <c r="C9" s="60"/>
      <c r="D9" s="60"/>
      <c r="E9" s="60"/>
      <c r="F9" s="60"/>
      <c r="G9" s="60"/>
      <c r="H9" s="77"/>
      <c r="I9" s="77"/>
      <c r="J9" s="77"/>
      <c r="K9" s="77"/>
      <c r="L9" s="77"/>
      <c r="M9" s="77"/>
      <c r="N9" s="77"/>
      <c r="O9" s="77"/>
      <c r="P9" s="77"/>
      <c r="Q9" s="78"/>
      <c r="R9" s="75"/>
      <c r="S9" s="75"/>
      <c r="T9" s="75"/>
      <c r="U9" s="75"/>
    </row>
    <row r="10" spans="1:21" s="76" customFormat="1" ht="15" customHeight="1" x14ac:dyDescent="0.2">
      <c r="A10" s="75"/>
      <c r="B10" s="59"/>
      <c r="C10" s="60" t="s">
        <v>2337</v>
      </c>
      <c r="D10" s="60"/>
      <c r="E10" s="60"/>
      <c r="F10" s="60"/>
      <c r="G10" s="60"/>
      <c r="H10" s="77"/>
      <c r="I10" s="77"/>
      <c r="J10" s="77"/>
      <c r="K10" s="77"/>
      <c r="L10" s="77"/>
      <c r="M10" s="77"/>
      <c r="N10" s="77"/>
      <c r="O10" s="77"/>
      <c r="P10" s="77"/>
      <c r="Q10" s="78"/>
      <c r="R10" s="75"/>
      <c r="S10" s="75"/>
      <c r="T10" s="75"/>
      <c r="U10" s="75"/>
    </row>
    <row r="11" spans="1:21" s="76" customFormat="1" ht="15" customHeight="1" x14ac:dyDescent="0.2">
      <c r="A11" s="75"/>
      <c r="B11" s="59"/>
      <c r="C11" s="60"/>
      <c r="D11" s="60"/>
      <c r="E11" s="60" t="s">
        <v>14</v>
      </c>
      <c r="F11" s="60"/>
      <c r="G11" s="60"/>
      <c r="H11" s="77"/>
      <c r="I11" s="77"/>
      <c r="J11" s="77"/>
      <c r="K11" s="77"/>
      <c r="L11" s="77"/>
      <c r="M11" s="77"/>
      <c r="N11" s="77"/>
      <c r="O11" s="77"/>
      <c r="P11" s="77"/>
      <c r="Q11" s="78"/>
      <c r="R11" s="75"/>
      <c r="S11" s="75"/>
      <c r="T11" s="75"/>
      <c r="U11" s="75"/>
    </row>
    <row r="12" spans="1:21" s="76" customFormat="1" ht="15.75" thickBot="1" x14ac:dyDescent="0.25">
      <c r="A12" s="75"/>
      <c r="B12" s="61"/>
      <c r="C12" s="62"/>
      <c r="D12" s="62"/>
      <c r="E12" s="79"/>
      <c r="F12" s="62"/>
      <c r="G12" s="79"/>
      <c r="H12" s="79"/>
      <c r="I12" s="80"/>
      <c r="J12" s="79"/>
      <c r="K12" s="79"/>
      <c r="L12" s="80"/>
      <c r="M12" s="80"/>
      <c r="N12" s="80"/>
      <c r="O12" s="80"/>
      <c r="P12" s="80"/>
      <c r="Q12" s="81"/>
      <c r="R12" s="75"/>
      <c r="S12" s="75"/>
      <c r="T12" s="75"/>
      <c r="U12" s="75"/>
    </row>
    <row r="13" spans="1:21" s="76" customFormat="1" ht="15.75" thickBot="1" x14ac:dyDescent="0.25">
      <c r="A13" s="75"/>
      <c r="B13" s="63"/>
      <c r="C13" s="63"/>
      <c r="D13" s="63"/>
      <c r="E13" s="63"/>
      <c r="F13" s="63"/>
      <c r="G13" s="63"/>
      <c r="H13" s="15"/>
      <c r="I13" s="14"/>
      <c r="J13" s="15"/>
      <c r="K13" s="15"/>
      <c r="L13" s="14"/>
      <c r="M13" s="14"/>
      <c r="N13" s="14"/>
      <c r="O13" s="14"/>
      <c r="P13" s="14"/>
      <c r="Q13" s="15"/>
      <c r="R13" s="75"/>
      <c r="S13" s="75"/>
      <c r="T13" s="75"/>
      <c r="U13" s="75"/>
    </row>
    <row r="14" spans="1:21" s="76" customFormat="1" ht="15.75" x14ac:dyDescent="0.2">
      <c r="A14" s="75"/>
      <c r="B14" s="64" t="s">
        <v>0</v>
      </c>
      <c r="C14" s="65"/>
      <c r="D14" s="65"/>
      <c r="E14" s="65"/>
      <c r="F14" s="65"/>
      <c r="G14" s="6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75"/>
      <c r="S14" s="75"/>
      <c r="T14" s="75"/>
      <c r="U14" s="75"/>
    </row>
    <row r="15" spans="1:21" s="76" customFormat="1" ht="15.75" x14ac:dyDescent="0.2">
      <c r="A15" s="75"/>
      <c r="B15" s="66"/>
      <c r="C15" s="67" t="s">
        <v>2336</v>
      </c>
      <c r="D15" s="67"/>
      <c r="E15" s="68"/>
      <c r="F15" s="67"/>
      <c r="G15" s="68"/>
      <c r="H15" s="48"/>
      <c r="I15" s="48"/>
      <c r="J15" s="48"/>
      <c r="K15" s="48"/>
      <c r="L15" s="48"/>
      <c r="M15" s="48"/>
      <c r="N15" s="48"/>
      <c r="O15" s="48"/>
      <c r="P15" s="48"/>
      <c r="Q15" s="49"/>
      <c r="R15" s="75"/>
      <c r="S15" s="75"/>
      <c r="T15" s="75"/>
      <c r="U15" s="75"/>
    </row>
    <row r="16" spans="1:21" s="76" customFormat="1" ht="15.75" x14ac:dyDescent="0.2">
      <c r="A16" s="75"/>
      <c r="B16" s="69"/>
      <c r="C16" s="70"/>
      <c r="D16" s="70"/>
      <c r="E16" s="70"/>
      <c r="F16" s="70"/>
      <c r="G16" s="7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75"/>
      <c r="S16" s="75"/>
      <c r="T16" s="75"/>
      <c r="U16" s="75"/>
    </row>
    <row r="17" spans="1:21" s="76" customFormat="1" ht="15.75" x14ac:dyDescent="0.2">
      <c r="A17" s="75"/>
      <c r="B17" s="16"/>
      <c r="C17" s="3"/>
      <c r="D17" s="3"/>
      <c r="E17" s="37"/>
      <c r="F17" s="37"/>
      <c r="G17" s="37"/>
      <c r="H17" s="37"/>
      <c r="J17" s="37"/>
      <c r="K17" s="37"/>
      <c r="L17" s="1"/>
      <c r="M17" s="1"/>
      <c r="N17" s="1"/>
      <c r="O17" s="1"/>
      <c r="P17" s="1"/>
      <c r="Q17" s="2"/>
      <c r="R17" s="15"/>
      <c r="S17" s="75"/>
      <c r="T17" s="75"/>
      <c r="U17" s="75"/>
    </row>
    <row r="18" spans="1:21" s="76" customFormat="1" ht="15.75" x14ac:dyDescent="0.2">
      <c r="A18" s="75"/>
      <c r="B18" s="16"/>
      <c r="C18" s="3" t="s">
        <v>2310</v>
      </c>
      <c r="D18" s="3"/>
      <c r="E18" s="1"/>
      <c r="F18" s="1"/>
      <c r="G18" s="1"/>
      <c r="H18" s="37"/>
      <c r="J18" s="37"/>
      <c r="O18" s="1"/>
      <c r="P18" s="1"/>
      <c r="Q18" s="2"/>
      <c r="R18" s="15"/>
      <c r="S18" s="75"/>
      <c r="T18" s="75"/>
      <c r="U18" s="75"/>
    </row>
    <row r="19" spans="1:21" s="76" customFormat="1" ht="16.5" thickBot="1" x14ac:dyDescent="0.25">
      <c r="A19" s="75"/>
      <c r="B19" s="16"/>
      <c r="C19" s="3"/>
      <c r="D19" s="3"/>
      <c r="E19" s="1"/>
      <c r="F19" s="1"/>
      <c r="G19" s="1"/>
      <c r="H19" s="37"/>
      <c r="J19" s="37"/>
      <c r="O19" s="1"/>
      <c r="P19" s="1"/>
      <c r="Q19" s="2"/>
      <c r="R19" s="15"/>
      <c r="S19" s="75"/>
      <c r="T19" s="75"/>
      <c r="U19" s="75"/>
    </row>
    <row r="20" spans="1:21" s="76" customFormat="1" ht="32.25" thickBot="1" x14ac:dyDescent="0.25">
      <c r="A20" s="75"/>
      <c r="B20" s="16"/>
      <c r="C20" s="1"/>
      <c r="D20" s="168" t="s">
        <v>2317</v>
      </c>
      <c r="E20" s="161"/>
      <c r="F20" s="205"/>
      <c r="G20" s="169" t="s">
        <v>15</v>
      </c>
      <c r="H20" s="37"/>
      <c r="J20" s="37"/>
      <c r="O20" s="1"/>
      <c r="P20" s="1"/>
      <c r="Q20" s="2"/>
      <c r="R20" s="15"/>
      <c r="S20" s="75"/>
      <c r="T20" s="75"/>
      <c r="U20" s="75"/>
    </row>
    <row r="21" spans="1:21" s="76" customFormat="1" ht="16.5" thickBot="1" x14ac:dyDescent="0.3">
      <c r="A21" s="75"/>
      <c r="B21" s="16"/>
      <c r="C21" s="109"/>
      <c r="D21" s="160">
        <v>22</v>
      </c>
      <c r="E21" s="161"/>
      <c r="F21" s="205"/>
      <c r="G21" s="166">
        <v>268419713</v>
      </c>
      <c r="H21" s="17"/>
      <c r="J21" s="37"/>
      <c r="O21" s="1"/>
      <c r="P21" s="1"/>
      <c r="Q21" s="2"/>
      <c r="R21" s="15"/>
      <c r="S21" s="75"/>
      <c r="T21" s="75"/>
      <c r="U21" s="75"/>
    </row>
    <row r="22" spans="1:21" s="76" customFormat="1" ht="16.5" thickBot="1" x14ac:dyDescent="0.25">
      <c r="A22" s="75"/>
      <c r="B22" s="16"/>
      <c r="C22" s="1"/>
      <c r="D22" s="160" t="s">
        <v>16</v>
      </c>
      <c r="E22" s="161"/>
      <c r="F22" s="205"/>
      <c r="G22" s="167">
        <v>77546427</v>
      </c>
      <c r="H22" s="17"/>
      <c r="J22" s="37"/>
      <c r="O22" s="1"/>
      <c r="P22" s="1"/>
      <c r="Q22" s="2"/>
      <c r="R22" s="15"/>
      <c r="S22" s="75"/>
      <c r="T22" s="75"/>
      <c r="U22" s="75"/>
    </row>
    <row r="23" spans="1:21" s="76" customFormat="1" ht="16.5" thickBot="1" x14ac:dyDescent="0.25">
      <c r="A23" s="75"/>
      <c r="B23" s="16"/>
      <c r="C23" s="1"/>
      <c r="D23" s="160" t="s">
        <v>17</v>
      </c>
      <c r="E23" s="161"/>
      <c r="F23" s="205"/>
      <c r="G23" s="167">
        <v>966194547</v>
      </c>
      <c r="H23" s="17"/>
      <c r="J23" s="37"/>
      <c r="O23" s="1"/>
      <c r="P23" s="1"/>
      <c r="Q23" s="2"/>
      <c r="R23" s="15"/>
      <c r="S23" s="75"/>
      <c r="T23" s="75"/>
      <c r="U23" s="75"/>
    </row>
    <row r="24" spans="1:21" s="76" customFormat="1" ht="16.5" thickBot="1" x14ac:dyDescent="0.25">
      <c r="A24" s="75"/>
      <c r="B24" s="16"/>
      <c r="C24" s="1"/>
      <c r="D24" s="160" t="s">
        <v>18</v>
      </c>
      <c r="E24" s="161"/>
      <c r="F24" s="205"/>
      <c r="G24" s="167">
        <v>136314148</v>
      </c>
      <c r="H24" s="17"/>
      <c r="J24" s="37"/>
      <c r="O24" s="1"/>
      <c r="P24" s="1"/>
      <c r="Q24" s="2"/>
      <c r="R24" s="15"/>
      <c r="S24" s="75"/>
      <c r="T24" s="75"/>
      <c r="U24" s="75"/>
    </row>
    <row r="25" spans="1:21" s="76" customFormat="1" ht="16.5" thickBot="1" x14ac:dyDescent="0.25">
      <c r="A25" s="75"/>
      <c r="B25" s="16"/>
      <c r="C25" s="1"/>
      <c r="D25" s="160" t="s">
        <v>19</v>
      </c>
      <c r="E25" s="161"/>
      <c r="F25" s="205"/>
      <c r="G25" s="167">
        <v>251803829</v>
      </c>
      <c r="H25" s="17"/>
      <c r="J25" s="37"/>
      <c r="O25" s="1"/>
      <c r="P25" s="1"/>
      <c r="Q25" s="2"/>
      <c r="R25" s="15"/>
      <c r="S25" s="75"/>
      <c r="T25" s="75"/>
      <c r="U25" s="75"/>
    </row>
    <row r="26" spans="1:21" s="76" customFormat="1" ht="16.5" thickBot="1" x14ac:dyDescent="0.25">
      <c r="A26" s="75"/>
      <c r="B26" s="16"/>
      <c r="C26" s="37"/>
      <c r="D26" s="160" t="s">
        <v>20</v>
      </c>
      <c r="E26" s="161"/>
      <c r="F26" s="205"/>
      <c r="G26" s="167">
        <v>231800809</v>
      </c>
      <c r="H26" s="17"/>
      <c r="J26" s="37"/>
      <c r="K26" s="37"/>
      <c r="L26" s="1"/>
      <c r="M26" s="1"/>
      <c r="N26" s="1"/>
      <c r="O26" s="1"/>
      <c r="P26" s="1"/>
      <c r="Q26" s="2"/>
      <c r="R26" s="15"/>
      <c r="S26" s="75"/>
      <c r="T26" s="75"/>
      <c r="U26" s="75"/>
    </row>
    <row r="27" spans="1:21" s="76" customFormat="1" ht="16.5" thickBot="1" x14ac:dyDescent="0.25">
      <c r="A27" s="75"/>
      <c r="B27" s="16"/>
      <c r="C27" s="82"/>
      <c r="D27" s="160" t="s">
        <v>21</v>
      </c>
      <c r="E27" s="161"/>
      <c r="F27" s="205"/>
      <c r="G27" s="167">
        <v>108664617</v>
      </c>
      <c r="H27" s="17"/>
      <c r="J27" s="37"/>
      <c r="K27" s="37"/>
      <c r="L27" s="1"/>
      <c r="M27" s="1"/>
      <c r="N27" s="1"/>
      <c r="O27" s="1"/>
      <c r="P27" s="1"/>
      <c r="Q27" s="2"/>
      <c r="R27" s="15"/>
      <c r="S27" s="75"/>
      <c r="T27" s="75"/>
      <c r="U27" s="75"/>
    </row>
    <row r="28" spans="1:21" s="76" customFormat="1" ht="16.5" thickBot="1" x14ac:dyDescent="0.3">
      <c r="A28" s="75"/>
      <c r="B28" s="16"/>
      <c r="C28" s="105"/>
      <c r="D28" s="160" t="s">
        <v>22</v>
      </c>
      <c r="E28" s="161"/>
      <c r="F28" s="205"/>
      <c r="G28" s="167">
        <v>97323031</v>
      </c>
      <c r="H28" s="17"/>
      <c r="J28" s="37"/>
      <c r="K28" s="37"/>
      <c r="L28" s="1"/>
      <c r="M28" s="1"/>
      <c r="N28" s="1"/>
      <c r="O28" s="1"/>
      <c r="P28" s="1"/>
      <c r="Q28" s="2"/>
      <c r="R28" s="15"/>
      <c r="S28" s="75"/>
      <c r="T28" s="75"/>
      <c r="U28" s="75"/>
    </row>
    <row r="29" spans="1:21" s="76" customFormat="1" ht="16.5" thickBot="1" x14ac:dyDescent="0.25">
      <c r="A29" s="75"/>
      <c r="B29" s="16"/>
      <c r="C29" s="82"/>
      <c r="D29" s="160" t="s">
        <v>2411</v>
      </c>
      <c r="E29" s="161"/>
      <c r="F29" s="205"/>
      <c r="G29" s="167">
        <v>60246235</v>
      </c>
      <c r="H29" s="17"/>
      <c r="J29" s="37"/>
      <c r="K29" s="37"/>
      <c r="L29" s="1"/>
      <c r="M29" s="1"/>
      <c r="N29" s="1"/>
      <c r="O29" s="1"/>
      <c r="P29" s="1"/>
      <c r="Q29" s="2"/>
      <c r="R29" s="15"/>
      <c r="S29" s="75"/>
      <c r="T29" s="75"/>
      <c r="U29" s="75"/>
    </row>
    <row r="30" spans="1:21" s="76" customFormat="1" ht="16.5" thickBot="1" x14ac:dyDescent="0.25">
      <c r="A30" s="75"/>
      <c r="B30" s="16"/>
      <c r="C30" s="82"/>
      <c r="D30" s="160" t="s">
        <v>23</v>
      </c>
      <c r="E30" s="161"/>
      <c r="F30" s="205"/>
      <c r="G30" s="167">
        <v>64814024</v>
      </c>
      <c r="H30" s="17"/>
      <c r="J30" s="37"/>
      <c r="K30" s="37"/>
      <c r="L30" s="1"/>
      <c r="M30" s="1"/>
      <c r="N30" s="1"/>
      <c r="O30" s="1"/>
      <c r="P30" s="1"/>
      <c r="Q30" s="2"/>
      <c r="R30" s="15"/>
      <c r="S30" s="75"/>
      <c r="T30" s="75"/>
      <c r="U30" s="75"/>
    </row>
    <row r="31" spans="1:21" s="76" customFormat="1" ht="16.5" thickBot="1" x14ac:dyDescent="0.25">
      <c r="A31" s="75"/>
      <c r="B31" s="16"/>
      <c r="C31" s="82"/>
      <c r="D31" s="160" t="s">
        <v>24</v>
      </c>
      <c r="E31" s="161"/>
      <c r="F31" s="205"/>
      <c r="G31" s="167">
        <v>888456377</v>
      </c>
      <c r="H31" s="17"/>
      <c r="J31" s="37"/>
      <c r="K31" s="37"/>
      <c r="L31" s="1"/>
      <c r="M31" s="1"/>
      <c r="N31" s="1"/>
      <c r="O31" s="1"/>
      <c r="P31" s="1"/>
      <c r="Q31" s="2"/>
      <c r="R31" s="15"/>
      <c r="S31" s="75"/>
      <c r="T31" s="75"/>
      <c r="U31" s="75"/>
    </row>
    <row r="32" spans="1:21" s="76" customFormat="1" ht="16.5" thickBot="1" x14ac:dyDescent="0.25">
      <c r="A32" s="75"/>
      <c r="B32" s="16"/>
      <c r="C32" s="37"/>
      <c r="D32" s="160" t="s">
        <v>25</v>
      </c>
      <c r="E32" s="161"/>
      <c r="F32" s="205"/>
      <c r="G32" s="167">
        <v>28292443</v>
      </c>
      <c r="H32" s="17"/>
      <c r="J32" s="37"/>
      <c r="K32" s="37"/>
      <c r="L32" s="1"/>
      <c r="M32" s="1"/>
      <c r="N32" s="1"/>
      <c r="O32" s="1"/>
      <c r="P32" s="1"/>
      <c r="Q32" s="2"/>
      <c r="R32" s="15"/>
      <c r="S32" s="75"/>
      <c r="T32" s="75"/>
      <c r="U32" s="75"/>
    </row>
    <row r="33" spans="1:21" s="76" customFormat="1" ht="16.5" thickBot="1" x14ac:dyDescent="0.25">
      <c r="A33" s="75"/>
      <c r="B33" s="16"/>
      <c r="C33" s="82"/>
      <c r="D33" s="160" t="s">
        <v>2410</v>
      </c>
      <c r="E33" s="161"/>
      <c r="F33" s="205"/>
      <c r="G33" s="167">
        <v>60919448</v>
      </c>
      <c r="H33" s="17"/>
      <c r="J33" s="37"/>
      <c r="K33" s="37"/>
      <c r="L33" s="1"/>
      <c r="M33" s="1"/>
      <c r="N33" s="1"/>
      <c r="O33" s="1"/>
      <c r="P33" s="1"/>
      <c r="Q33" s="2"/>
      <c r="R33" s="15"/>
      <c r="S33" s="75"/>
      <c r="T33" s="75"/>
      <c r="U33" s="75"/>
    </row>
    <row r="34" spans="1:21" s="76" customFormat="1" ht="16.5" thickBot="1" x14ac:dyDescent="0.3">
      <c r="A34" s="75"/>
      <c r="B34" s="16"/>
      <c r="C34" s="111"/>
      <c r="D34" s="160" t="s">
        <v>26</v>
      </c>
      <c r="E34" s="161"/>
      <c r="F34" s="205"/>
      <c r="G34" s="167">
        <v>308822270</v>
      </c>
      <c r="H34" s="37"/>
      <c r="I34" s="37"/>
      <c r="J34" s="37"/>
      <c r="K34" s="37"/>
      <c r="L34" s="1"/>
      <c r="M34" s="1"/>
      <c r="N34" s="1"/>
      <c r="O34" s="1"/>
      <c r="P34" s="1"/>
      <c r="Q34" s="2"/>
      <c r="R34" s="15"/>
      <c r="S34" s="75"/>
      <c r="T34" s="75"/>
      <c r="U34" s="75"/>
    </row>
    <row r="35" spans="1:21" s="76" customFormat="1" ht="16.5" thickBot="1" x14ac:dyDescent="0.25">
      <c r="A35" s="75"/>
      <c r="B35" s="16"/>
      <c r="C35" s="37"/>
      <c r="D35" s="160" t="s">
        <v>2409</v>
      </c>
      <c r="E35" s="161"/>
      <c r="F35" s="205"/>
      <c r="G35" s="167">
        <v>448901556</v>
      </c>
      <c r="H35" s="37"/>
      <c r="I35" s="37"/>
      <c r="J35" s="37"/>
      <c r="K35" s="37"/>
      <c r="L35" s="1"/>
      <c r="M35" s="1"/>
      <c r="N35" s="1"/>
      <c r="O35" s="1"/>
      <c r="P35" s="1"/>
      <c r="Q35" s="2"/>
      <c r="R35" s="15"/>
      <c r="S35" s="75"/>
      <c r="T35" s="75"/>
      <c r="U35" s="75"/>
    </row>
    <row r="36" spans="1:21" s="76" customFormat="1" ht="15" customHeight="1" x14ac:dyDescent="0.2">
      <c r="A36" s="75"/>
      <c r="B36" s="18"/>
      <c r="C36" s="83"/>
      <c r="D36" s="83"/>
      <c r="E36" s="106"/>
      <c r="F36" s="107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  <c r="R36" s="15"/>
      <c r="S36" s="75"/>
      <c r="T36" s="75"/>
      <c r="U36" s="75"/>
    </row>
    <row r="37" spans="1:21" s="76" customFormat="1" ht="15" customHeight="1" x14ac:dyDescent="0.2">
      <c r="A37" s="75"/>
      <c r="B37" s="18"/>
      <c r="C37" s="83"/>
      <c r="D37" s="83"/>
      <c r="E37" s="106"/>
      <c r="F37" s="107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15"/>
      <c r="S37" s="75"/>
      <c r="T37" s="75"/>
      <c r="U37" s="75"/>
    </row>
    <row r="38" spans="1:21" s="76" customFormat="1" ht="15" customHeight="1" x14ac:dyDescent="0.25">
      <c r="A38" s="75"/>
      <c r="B38" s="18"/>
      <c r="C38" s="117" t="s">
        <v>2311</v>
      </c>
      <c r="D38" s="117"/>
      <c r="E38" s="106"/>
      <c r="F38" s="107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4"/>
      <c r="R38" s="15"/>
      <c r="S38" s="75"/>
      <c r="T38" s="75"/>
      <c r="U38" s="75"/>
    </row>
    <row r="39" spans="1:21" s="76" customFormat="1" ht="15" customHeight="1" thickBot="1" x14ac:dyDescent="0.3">
      <c r="A39" s="75"/>
      <c r="B39" s="18"/>
      <c r="C39" s="117"/>
      <c r="D39" s="117"/>
      <c r="E39" s="106"/>
      <c r="F39" s="107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4"/>
      <c r="R39" s="15"/>
      <c r="S39" s="75"/>
      <c r="T39" s="75"/>
      <c r="U39" s="75"/>
    </row>
    <row r="40" spans="1:21" s="76" customFormat="1" ht="32.25" thickBot="1" x14ac:dyDescent="0.25">
      <c r="A40" s="75"/>
      <c r="B40" s="18"/>
      <c r="C40" s="83"/>
      <c r="D40" s="168" t="s">
        <v>2317</v>
      </c>
      <c r="E40" s="161"/>
      <c r="F40" s="205"/>
      <c r="G40" s="169" t="s">
        <v>15</v>
      </c>
      <c r="H40" s="169" t="s">
        <v>2334</v>
      </c>
      <c r="I40" s="169" t="s">
        <v>2335</v>
      </c>
      <c r="J40" s="83"/>
      <c r="K40" s="83"/>
      <c r="L40" s="83"/>
      <c r="M40" s="83"/>
      <c r="N40" s="83"/>
      <c r="O40" s="83"/>
      <c r="P40" s="83"/>
      <c r="Q40" s="84"/>
      <c r="R40" s="15"/>
      <c r="S40" s="75"/>
      <c r="T40" s="75"/>
      <c r="U40" s="75"/>
    </row>
    <row r="41" spans="1:21" s="76" customFormat="1" ht="16.5" thickBot="1" x14ac:dyDescent="0.25">
      <c r="A41" s="75"/>
      <c r="B41" s="18"/>
      <c r="C41" s="83"/>
      <c r="D41" s="160">
        <v>22</v>
      </c>
      <c r="E41" s="161"/>
      <c r="F41" s="205"/>
      <c r="G41" s="166">
        <v>268419713</v>
      </c>
      <c r="H41" s="166">
        <f>_xlfn.RANK.EQ(G41,$G$41:$G$55,0)</f>
        <v>5</v>
      </c>
      <c r="I41" s="166">
        <f>_xlfn.RANK.EQ(G41,$G$41:$G$55,1)</f>
        <v>11</v>
      </c>
      <c r="J41" s="83"/>
      <c r="K41" s="85"/>
      <c r="L41" s="85"/>
      <c r="M41" s="85"/>
      <c r="N41" s="85"/>
      <c r="O41" s="85"/>
      <c r="P41" s="85"/>
      <c r="Q41" s="84"/>
      <c r="R41" s="15"/>
      <c r="S41" s="75"/>
      <c r="T41" s="75"/>
      <c r="U41" s="75"/>
    </row>
    <row r="42" spans="1:21" s="76" customFormat="1" ht="16.5" thickBot="1" x14ac:dyDescent="0.25">
      <c r="A42" s="75"/>
      <c r="B42" s="18"/>
      <c r="C42" s="85"/>
      <c r="D42" s="160" t="s">
        <v>16</v>
      </c>
      <c r="E42" s="161"/>
      <c r="F42" s="205"/>
      <c r="G42" s="167">
        <v>77546427</v>
      </c>
      <c r="H42" s="166">
        <f t="shared" ref="H41:H55" si="0">_xlfn.RANK.EQ(G42,$G$41:$G$55,0)</f>
        <v>11</v>
      </c>
      <c r="I42" s="166">
        <f t="shared" ref="I42:I55" si="1">_xlfn.RANK.EQ(G42,$G$41:$G$55,1)</f>
        <v>5</v>
      </c>
      <c r="J42" s="85"/>
      <c r="K42" s="85"/>
      <c r="L42" s="85"/>
      <c r="M42" s="85"/>
      <c r="N42" s="85"/>
      <c r="O42" s="85"/>
      <c r="P42" s="85"/>
      <c r="Q42" s="84"/>
      <c r="R42" s="15"/>
      <c r="S42" s="75"/>
      <c r="T42" s="75"/>
      <c r="U42" s="75"/>
    </row>
    <row r="43" spans="1:21" s="76" customFormat="1" ht="16.5" thickBot="1" x14ac:dyDescent="0.25">
      <c r="A43" s="75"/>
      <c r="B43" s="18"/>
      <c r="C43" s="85"/>
      <c r="D43" s="160" t="s">
        <v>17</v>
      </c>
      <c r="E43" s="161"/>
      <c r="F43" s="205"/>
      <c r="G43" s="167">
        <v>966194547</v>
      </c>
      <c r="H43" s="166">
        <f t="shared" si="0"/>
        <v>1</v>
      </c>
      <c r="I43" s="166">
        <f t="shared" si="1"/>
        <v>15</v>
      </c>
      <c r="J43" s="85"/>
      <c r="K43" s="85"/>
      <c r="L43" s="85"/>
      <c r="M43" s="85"/>
      <c r="N43" s="85"/>
      <c r="O43" s="85"/>
      <c r="P43" s="85"/>
      <c r="Q43" s="84"/>
      <c r="R43" s="15"/>
      <c r="S43" s="75"/>
      <c r="T43" s="75"/>
      <c r="U43" s="75"/>
    </row>
    <row r="44" spans="1:21" s="76" customFormat="1" ht="16.5" thickBot="1" x14ac:dyDescent="0.25">
      <c r="A44" s="75"/>
      <c r="B44" s="18"/>
      <c r="C44" s="85"/>
      <c r="D44" s="160" t="s">
        <v>18</v>
      </c>
      <c r="E44" s="161"/>
      <c r="F44" s="205"/>
      <c r="G44" s="167">
        <v>136314148</v>
      </c>
      <c r="H44" s="166">
        <f t="shared" si="0"/>
        <v>8</v>
      </c>
      <c r="I44" s="166">
        <f t="shared" si="1"/>
        <v>8</v>
      </c>
      <c r="J44" s="85"/>
      <c r="K44" s="85"/>
      <c r="L44" s="85"/>
      <c r="M44" s="85"/>
      <c r="N44" s="85"/>
      <c r="O44" s="85"/>
      <c r="P44" s="85"/>
      <c r="Q44" s="84"/>
      <c r="R44" s="15"/>
      <c r="S44" s="75"/>
      <c r="T44" s="75"/>
      <c r="U44" s="75"/>
    </row>
    <row r="45" spans="1:21" s="76" customFormat="1" ht="16.5" thickBot="1" x14ac:dyDescent="0.25">
      <c r="A45" s="75"/>
      <c r="B45" s="18"/>
      <c r="C45" s="85"/>
      <c r="D45" s="160" t="s">
        <v>19</v>
      </c>
      <c r="E45" s="161"/>
      <c r="F45" s="205"/>
      <c r="G45" s="167">
        <v>251803829</v>
      </c>
      <c r="H45" s="166">
        <f t="shared" si="0"/>
        <v>6</v>
      </c>
      <c r="I45" s="166">
        <f t="shared" si="1"/>
        <v>10</v>
      </c>
      <c r="J45" s="85"/>
      <c r="K45" s="85"/>
      <c r="L45" s="85"/>
      <c r="M45" s="85"/>
      <c r="N45" s="85"/>
      <c r="O45" s="85"/>
      <c r="P45" s="85"/>
      <c r="Q45" s="84"/>
      <c r="R45" s="15"/>
      <c r="S45" s="75"/>
      <c r="T45" s="75"/>
      <c r="U45" s="75"/>
    </row>
    <row r="46" spans="1:21" s="76" customFormat="1" ht="16.5" thickBot="1" x14ac:dyDescent="0.25">
      <c r="A46" s="75"/>
      <c r="B46" s="18"/>
      <c r="C46" s="85"/>
      <c r="D46" s="160" t="s">
        <v>20</v>
      </c>
      <c r="E46" s="161"/>
      <c r="F46" s="205"/>
      <c r="G46" s="167">
        <v>231800809</v>
      </c>
      <c r="H46" s="166">
        <f t="shared" si="0"/>
        <v>7</v>
      </c>
      <c r="I46" s="166">
        <f t="shared" si="1"/>
        <v>9</v>
      </c>
      <c r="J46" s="85"/>
      <c r="K46" s="85"/>
      <c r="L46" s="85"/>
      <c r="M46" s="85"/>
      <c r="N46" s="85"/>
      <c r="O46" s="85"/>
      <c r="P46" s="85"/>
      <c r="Q46" s="84"/>
      <c r="R46" s="15"/>
      <c r="S46" s="75"/>
      <c r="T46" s="75"/>
      <c r="U46" s="75"/>
    </row>
    <row r="47" spans="1:21" s="76" customFormat="1" ht="16.5" thickBot="1" x14ac:dyDescent="0.25">
      <c r="A47" s="75"/>
      <c r="B47" s="18"/>
      <c r="C47" s="85"/>
      <c r="D47" s="160" t="s">
        <v>21</v>
      </c>
      <c r="E47" s="161"/>
      <c r="F47" s="205"/>
      <c r="G47" s="167">
        <v>108664617</v>
      </c>
      <c r="H47" s="166">
        <f t="shared" si="0"/>
        <v>9</v>
      </c>
      <c r="I47" s="166">
        <f t="shared" si="1"/>
        <v>7</v>
      </c>
      <c r="J47" s="85"/>
      <c r="K47" s="85"/>
      <c r="L47" s="85"/>
      <c r="M47" s="85"/>
      <c r="N47" s="85"/>
      <c r="O47" s="85"/>
      <c r="P47" s="85"/>
      <c r="Q47" s="84"/>
      <c r="R47" s="15"/>
      <c r="S47" s="75"/>
      <c r="T47" s="75"/>
      <c r="U47" s="75"/>
    </row>
    <row r="48" spans="1:21" s="76" customFormat="1" ht="16.5" thickBot="1" x14ac:dyDescent="0.25">
      <c r="A48" s="75"/>
      <c r="B48" s="18"/>
      <c r="C48" s="85"/>
      <c r="D48" s="160" t="s">
        <v>22</v>
      </c>
      <c r="E48" s="161"/>
      <c r="F48" s="205"/>
      <c r="G48" s="167">
        <v>97323031</v>
      </c>
      <c r="H48" s="166">
        <f t="shared" si="0"/>
        <v>10</v>
      </c>
      <c r="I48" s="166">
        <f t="shared" si="1"/>
        <v>6</v>
      </c>
      <c r="J48" s="85"/>
      <c r="K48" s="85"/>
      <c r="L48" s="85"/>
      <c r="M48" s="85"/>
      <c r="N48" s="85"/>
      <c r="O48" s="85"/>
      <c r="P48" s="85"/>
      <c r="Q48" s="84"/>
      <c r="R48" s="15"/>
      <c r="S48" s="75"/>
      <c r="T48" s="75"/>
      <c r="U48" s="75"/>
    </row>
    <row r="49" spans="1:21" s="76" customFormat="1" ht="16.5" thickBot="1" x14ac:dyDescent="0.25">
      <c r="A49" s="75"/>
      <c r="B49" s="18"/>
      <c r="C49" s="85"/>
      <c r="D49" s="160" t="s">
        <v>2411</v>
      </c>
      <c r="E49" s="161"/>
      <c r="F49" s="205"/>
      <c r="G49" s="167">
        <v>60246235</v>
      </c>
      <c r="H49" s="166">
        <f t="shared" si="0"/>
        <v>14</v>
      </c>
      <c r="I49" s="166">
        <f t="shared" si="1"/>
        <v>2</v>
      </c>
      <c r="J49" s="85"/>
      <c r="K49" s="85"/>
      <c r="L49" s="85"/>
      <c r="M49" s="85"/>
      <c r="N49" s="85"/>
      <c r="O49" s="85"/>
      <c r="P49" s="85"/>
      <c r="Q49" s="84"/>
      <c r="R49" s="15"/>
      <c r="S49" s="75"/>
      <c r="T49" s="75"/>
      <c r="U49" s="75"/>
    </row>
    <row r="50" spans="1:21" s="76" customFormat="1" ht="16.5" thickBot="1" x14ac:dyDescent="0.25">
      <c r="A50" s="75"/>
      <c r="B50" s="18"/>
      <c r="C50" s="85"/>
      <c r="D50" s="160" t="s">
        <v>23</v>
      </c>
      <c r="E50" s="161"/>
      <c r="F50" s="205"/>
      <c r="G50" s="167">
        <v>64814024</v>
      </c>
      <c r="H50" s="166">
        <f t="shared" si="0"/>
        <v>12</v>
      </c>
      <c r="I50" s="166">
        <f t="shared" si="1"/>
        <v>4</v>
      </c>
      <c r="J50" s="85"/>
      <c r="K50" s="85"/>
      <c r="L50" s="85"/>
      <c r="M50" s="85"/>
      <c r="N50" s="85"/>
      <c r="O50" s="85"/>
      <c r="P50" s="85"/>
      <c r="Q50" s="84"/>
      <c r="R50" s="15"/>
      <c r="S50" s="75"/>
      <c r="T50" s="75"/>
      <c r="U50" s="75"/>
    </row>
    <row r="51" spans="1:21" s="76" customFormat="1" ht="16.5" thickBot="1" x14ac:dyDescent="0.25">
      <c r="A51" s="75"/>
      <c r="B51" s="18"/>
      <c r="C51" s="85"/>
      <c r="D51" s="160" t="s">
        <v>24</v>
      </c>
      <c r="E51" s="161"/>
      <c r="F51" s="205"/>
      <c r="G51" s="167">
        <v>888456377</v>
      </c>
      <c r="H51" s="166">
        <f t="shared" si="0"/>
        <v>2</v>
      </c>
      <c r="I51" s="166">
        <f t="shared" si="1"/>
        <v>14</v>
      </c>
      <c r="J51" s="85"/>
      <c r="K51" s="85"/>
      <c r="L51" s="85"/>
      <c r="M51" s="85"/>
      <c r="N51" s="85"/>
      <c r="O51" s="85"/>
      <c r="P51" s="85"/>
      <c r="Q51" s="84"/>
      <c r="R51" s="15"/>
      <c r="S51" s="75"/>
      <c r="T51" s="75"/>
      <c r="U51" s="75"/>
    </row>
    <row r="52" spans="1:21" s="76" customFormat="1" ht="16.5" thickBot="1" x14ac:dyDescent="0.25">
      <c r="A52" s="75"/>
      <c r="B52" s="18"/>
      <c r="C52" s="85"/>
      <c r="D52" s="160" t="s">
        <v>25</v>
      </c>
      <c r="E52" s="161"/>
      <c r="F52" s="205"/>
      <c r="G52" s="167">
        <v>28292443</v>
      </c>
      <c r="H52" s="166">
        <f t="shared" si="0"/>
        <v>15</v>
      </c>
      <c r="I52" s="166">
        <f t="shared" si="1"/>
        <v>1</v>
      </c>
      <c r="J52" s="85"/>
      <c r="K52" s="85"/>
      <c r="L52" s="85"/>
      <c r="M52" s="85"/>
      <c r="N52" s="85"/>
      <c r="O52" s="85"/>
      <c r="P52" s="85"/>
      <c r="Q52" s="84"/>
      <c r="R52" s="15"/>
      <c r="S52" s="75"/>
      <c r="T52" s="75"/>
      <c r="U52" s="75"/>
    </row>
    <row r="53" spans="1:21" s="76" customFormat="1" ht="16.5" thickBot="1" x14ac:dyDescent="0.25">
      <c r="A53" s="75"/>
      <c r="B53" s="18"/>
      <c r="C53" s="85"/>
      <c r="D53" s="160" t="s">
        <v>2410</v>
      </c>
      <c r="E53" s="161"/>
      <c r="F53" s="205"/>
      <c r="G53" s="167">
        <v>60919448</v>
      </c>
      <c r="H53" s="166">
        <f t="shared" si="0"/>
        <v>13</v>
      </c>
      <c r="I53" s="166">
        <f t="shared" si="1"/>
        <v>3</v>
      </c>
      <c r="J53" s="85"/>
      <c r="K53" s="85"/>
      <c r="L53" s="85"/>
      <c r="M53" s="85"/>
      <c r="N53" s="85"/>
      <c r="O53" s="85"/>
      <c r="P53" s="85"/>
      <c r="Q53" s="84"/>
      <c r="R53" s="15"/>
      <c r="S53" s="75"/>
      <c r="T53" s="75"/>
      <c r="U53" s="75"/>
    </row>
    <row r="54" spans="1:21" s="76" customFormat="1" ht="16.5" thickBot="1" x14ac:dyDescent="0.25">
      <c r="A54" s="75"/>
      <c r="B54" s="18"/>
      <c r="C54" s="85"/>
      <c r="D54" s="160" t="s">
        <v>26</v>
      </c>
      <c r="E54" s="161"/>
      <c r="F54" s="205"/>
      <c r="G54" s="167">
        <v>308822270</v>
      </c>
      <c r="H54" s="166">
        <f t="shared" si="0"/>
        <v>4</v>
      </c>
      <c r="I54" s="166">
        <f t="shared" si="1"/>
        <v>12</v>
      </c>
      <c r="J54" s="85"/>
      <c r="K54" s="85"/>
      <c r="L54" s="85"/>
      <c r="M54" s="85"/>
      <c r="N54" s="85"/>
      <c r="O54" s="85"/>
      <c r="P54" s="85"/>
      <c r="Q54" s="84"/>
      <c r="R54" s="15"/>
      <c r="S54" s="75"/>
      <c r="T54" s="75"/>
      <c r="U54" s="75"/>
    </row>
    <row r="55" spans="1:21" s="76" customFormat="1" ht="16.5" thickBot="1" x14ac:dyDescent="0.25">
      <c r="A55" s="75"/>
      <c r="B55" s="18"/>
      <c r="C55" s="85"/>
      <c r="D55" s="160" t="s">
        <v>2409</v>
      </c>
      <c r="E55" s="161"/>
      <c r="F55" s="205"/>
      <c r="G55" s="167">
        <v>448901556</v>
      </c>
      <c r="H55" s="166">
        <f t="shared" si="0"/>
        <v>3</v>
      </c>
      <c r="I55" s="166">
        <f t="shared" si="1"/>
        <v>13</v>
      </c>
      <c r="J55" s="85"/>
      <c r="K55" s="85"/>
      <c r="L55" s="85"/>
      <c r="M55" s="85"/>
      <c r="N55" s="85"/>
      <c r="O55" s="85"/>
      <c r="P55" s="85"/>
      <c r="Q55" s="84"/>
      <c r="R55" s="15"/>
      <c r="S55" s="75"/>
      <c r="T55" s="75"/>
      <c r="U55" s="75"/>
    </row>
    <row r="56" spans="1:21" s="76" customFormat="1" ht="15" x14ac:dyDescent="0.2">
      <c r="A56" s="75"/>
      <c r="B56" s="1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4"/>
      <c r="R56" s="15"/>
      <c r="S56" s="75"/>
      <c r="T56" s="75"/>
      <c r="U56" s="75"/>
    </row>
    <row r="57" spans="1:21" s="76" customFormat="1" ht="15" x14ac:dyDescent="0.2">
      <c r="A57" s="75"/>
      <c r="B57" s="18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4"/>
      <c r="R57" s="15"/>
      <c r="S57" s="75"/>
      <c r="T57" s="75"/>
      <c r="U57" s="75"/>
    </row>
    <row r="58" spans="1:21" s="76" customFormat="1" ht="15.75" thickBot="1" x14ac:dyDescent="0.25">
      <c r="A58" s="7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8"/>
      <c r="R58" s="15"/>
      <c r="S58" s="75"/>
      <c r="T58" s="75"/>
      <c r="U58" s="75"/>
    </row>
    <row r="59" spans="1:21" s="76" customFormat="1" ht="15" x14ac:dyDescent="0.2">
      <c r="A59" s="75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15"/>
      <c r="S59" s="75"/>
      <c r="T59" s="75"/>
      <c r="U59" s="75"/>
    </row>
    <row r="60" spans="1:21" s="76" customFormat="1" ht="15" x14ac:dyDescent="0.2">
      <c r="A60" s="75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15"/>
      <c r="S60" s="75"/>
      <c r="T60" s="75"/>
      <c r="U60" s="75"/>
    </row>
    <row r="61" spans="1:21" s="76" customFormat="1" ht="15.75" thickBot="1" x14ac:dyDescent="0.25">
      <c r="A61" s="75"/>
      <c r="B61" s="90"/>
      <c r="C61" s="75"/>
      <c r="D61" s="75"/>
      <c r="E61" s="15"/>
      <c r="F61" s="15"/>
      <c r="G61" s="15"/>
      <c r="H61" s="15"/>
      <c r="I61" s="14"/>
      <c r="J61" s="15"/>
      <c r="K61" s="15"/>
      <c r="L61" s="14"/>
      <c r="M61" s="14"/>
      <c r="N61" s="14"/>
      <c r="O61" s="14"/>
      <c r="P61" s="14"/>
      <c r="Q61" s="15"/>
      <c r="R61" s="75"/>
      <c r="S61" s="75"/>
      <c r="T61" s="75"/>
      <c r="U61" s="75"/>
    </row>
    <row r="62" spans="1:21" s="76" customFormat="1" ht="15.75" x14ac:dyDescent="0.2">
      <c r="A62" s="75"/>
      <c r="B62" s="53" t="s">
        <v>1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5"/>
      <c r="R62" s="75"/>
      <c r="S62" s="75"/>
      <c r="T62" s="75"/>
      <c r="U62" s="75"/>
    </row>
    <row r="63" spans="1:21" s="76" customFormat="1" ht="15.75" thickBot="1" x14ac:dyDescent="0.25">
      <c r="A63" s="75"/>
      <c r="B63" s="91"/>
      <c r="C63" s="92"/>
      <c r="D63" s="92"/>
      <c r="E63" s="92"/>
      <c r="F63" s="92"/>
      <c r="G63" s="92"/>
      <c r="H63" s="92"/>
      <c r="I63" s="93"/>
      <c r="J63" s="92"/>
      <c r="K63" s="92"/>
      <c r="L63" s="93"/>
      <c r="M63" s="93"/>
      <c r="N63" s="93"/>
      <c r="O63" s="93"/>
      <c r="P63" s="93"/>
      <c r="Q63" s="94"/>
      <c r="R63" s="75"/>
      <c r="S63" s="75"/>
      <c r="T63" s="75"/>
      <c r="U63" s="75"/>
    </row>
    <row r="64" spans="1:21" s="76" customFormat="1" ht="15" x14ac:dyDescent="0.2">
      <c r="A64" s="75"/>
      <c r="B64" s="91"/>
      <c r="C64" s="95"/>
      <c r="D64" s="96"/>
      <c r="E64" s="96"/>
      <c r="F64" s="96"/>
      <c r="G64" s="96"/>
      <c r="H64" s="96"/>
      <c r="I64" s="97"/>
      <c r="J64" s="97"/>
      <c r="K64" s="97"/>
      <c r="L64" s="97"/>
      <c r="M64" s="97"/>
      <c r="N64" s="97"/>
      <c r="O64" s="97"/>
      <c r="P64" s="97"/>
      <c r="Q64" s="94"/>
      <c r="R64" s="75"/>
      <c r="S64" s="75"/>
      <c r="T64" s="75"/>
      <c r="U64" s="75"/>
    </row>
    <row r="65" spans="1:21" s="20" customFormat="1" ht="15.75" x14ac:dyDescent="0.25">
      <c r="A65" s="19"/>
      <c r="B65" s="21"/>
      <c r="C65" s="22"/>
      <c r="D65" s="206"/>
      <c r="E65" s="105" t="s">
        <v>2310</v>
      </c>
      <c r="F65" s="37"/>
      <c r="G65" s="37"/>
      <c r="I65" s="23"/>
      <c r="J65" s="23"/>
      <c r="K65" s="23"/>
      <c r="L65" s="23"/>
      <c r="M65" s="23"/>
      <c r="N65" s="23"/>
      <c r="O65" s="23"/>
      <c r="P65" s="23"/>
      <c r="Q65" s="99"/>
      <c r="R65" s="19"/>
      <c r="S65" s="19"/>
      <c r="T65" s="19"/>
      <c r="U65" s="19"/>
    </row>
    <row r="66" spans="1:21" s="20" customFormat="1" ht="15.75" thickBot="1" x14ac:dyDescent="0.25">
      <c r="A66" s="19"/>
      <c r="B66" s="21"/>
      <c r="C66" s="22"/>
      <c r="D66" s="206"/>
      <c r="E66" s="1"/>
      <c r="F66" s="1"/>
      <c r="G66" s="1"/>
      <c r="I66" s="37"/>
      <c r="J66" s="23"/>
      <c r="K66" s="23"/>
      <c r="L66" s="23"/>
      <c r="M66" s="23"/>
      <c r="N66" s="23"/>
      <c r="O66" s="23"/>
      <c r="P66" s="23"/>
      <c r="Q66" s="99"/>
      <c r="R66" s="19"/>
      <c r="S66" s="19"/>
      <c r="T66" s="19"/>
      <c r="U66" s="19"/>
    </row>
    <row r="67" spans="1:21" s="20" customFormat="1" ht="32.25" thickBot="1" x14ac:dyDescent="0.25">
      <c r="A67" s="19"/>
      <c r="B67" s="21"/>
      <c r="C67" s="25"/>
      <c r="D67" s="168" t="s">
        <v>2317</v>
      </c>
      <c r="E67" s="161"/>
      <c r="F67" s="205"/>
      <c r="G67" s="169" t="s">
        <v>15</v>
      </c>
      <c r="H67" s="169" t="s">
        <v>2334</v>
      </c>
      <c r="I67" s="169" t="s">
        <v>2335</v>
      </c>
      <c r="J67" s="26"/>
      <c r="K67" s="26"/>
      <c r="L67" s="26"/>
      <c r="M67" s="26"/>
      <c r="N67" s="26"/>
      <c r="O67" s="26"/>
      <c r="P67" s="26"/>
      <c r="Q67" s="99"/>
      <c r="R67" s="19"/>
      <c r="S67" s="19"/>
      <c r="T67" s="19"/>
      <c r="U67" s="19"/>
    </row>
    <row r="68" spans="1:21" s="20" customFormat="1" ht="16.5" thickBot="1" x14ac:dyDescent="0.25">
      <c r="A68" s="19"/>
      <c r="B68" s="21"/>
      <c r="C68" s="25"/>
      <c r="D68" s="160">
        <v>22</v>
      </c>
      <c r="E68" s="161"/>
      <c r="F68" s="205"/>
      <c r="G68" s="166">
        <v>268419713</v>
      </c>
      <c r="H68" s="166">
        <f>_xlfn.RANK.EQ(G68,$G$68:$G$82,0)</f>
        <v>5</v>
      </c>
      <c r="I68" s="166">
        <f>_xlfn.RANK.EQ(G68,$G$68:$G$82,1)</f>
        <v>11</v>
      </c>
      <c r="J68" s="26"/>
      <c r="K68" s="26"/>
      <c r="L68" s="26"/>
      <c r="M68" s="26"/>
      <c r="N68" s="26"/>
      <c r="O68" s="26"/>
      <c r="P68" s="26"/>
      <c r="Q68" s="99"/>
      <c r="R68" s="19"/>
      <c r="S68" s="19"/>
      <c r="T68" s="19"/>
      <c r="U68" s="19"/>
    </row>
    <row r="69" spans="1:21" s="20" customFormat="1" ht="16.5" thickBot="1" x14ac:dyDescent="0.25">
      <c r="A69" s="19"/>
      <c r="B69" s="21"/>
      <c r="C69" s="25"/>
      <c r="D69" s="160" t="s">
        <v>16</v>
      </c>
      <c r="E69" s="161"/>
      <c r="F69" s="205"/>
      <c r="G69" s="167">
        <v>77546427</v>
      </c>
      <c r="H69" s="166">
        <f t="shared" ref="H69:H82" si="2">_xlfn.RANK.EQ(G69,$G$68:$G$82,0)</f>
        <v>11</v>
      </c>
      <c r="I69" s="166">
        <f t="shared" ref="I69:I82" si="3">_xlfn.RANK.EQ(G69,$G$68:$G$82,1)</f>
        <v>5</v>
      </c>
      <c r="J69" s="26"/>
      <c r="K69" s="26"/>
      <c r="L69" s="26"/>
      <c r="M69" s="26"/>
      <c r="N69" s="26"/>
      <c r="O69" s="26"/>
      <c r="P69" s="26"/>
      <c r="Q69" s="99"/>
      <c r="R69" s="19"/>
      <c r="S69" s="19"/>
      <c r="T69" s="19"/>
      <c r="U69" s="19"/>
    </row>
    <row r="70" spans="1:21" s="20" customFormat="1" ht="16.5" thickBot="1" x14ac:dyDescent="0.25">
      <c r="A70" s="19"/>
      <c r="B70" s="21"/>
      <c r="C70" s="25"/>
      <c r="D70" s="160" t="s">
        <v>17</v>
      </c>
      <c r="E70" s="161"/>
      <c r="F70" s="205"/>
      <c r="G70" s="167">
        <v>966194547</v>
      </c>
      <c r="H70" s="166">
        <f t="shared" si="2"/>
        <v>1</v>
      </c>
      <c r="I70" s="166">
        <f t="shared" si="3"/>
        <v>15</v>
      </c>
      <c r="J70" s="26"/>
      <c r="K70" s="26"/>
      <c r="L70" s="26"/>
      <c r="M70" s="26"/>
      <c r="N70" s="26"/>
      <c r="O70" s="26"/>
      <c r="P70" s="26"/>
      <c r="Q70" s="99"/>
      <c r="R70" s="19"/>
      <c r="S70" s="19"/>
      <c r="T70" s="19"/>
      <c r="U70" s="19"/>
    </row>
    <row r="71" spans="1:21" s="20" customFormat="1" ht="16.5" thickBot="1" x14ac:dyDescent="0.25">
      <c r="A71" s="19"/>
      <c r="B71" s="21"/>
      <c r="C71" s="25"/>
      <c r="D71" s="160" t="s">
        <v>18</v>
      </c>
      <c r="E71" s="161"/>
      <c r="F71" s="205"/>
      <c r="G71" s="167">
        <v>136314148</v>
      </c>
      <c r="H71" s="166">
        <f t="shared" si="2"/>
        <v>8</v>
      </c>
      <c r="I71" s="166">
        <f t="shared" si="3"/>
        <v>8</v>
      </c>
      <c r="J71" s="26"/>
      <c r="K71" s="26"/>
      <c r="L71" s="26"/>
      <c r="M71" s="26"/>
      <c r="N71" s="26"/>
      <c r="O71" s="26"/>
      <c r="P71" s="26"/>
      <c r="Q71" s="99"/>
      <c r="R71" s="19"/>
      <c r="S71" s="19"/>
      <c r="T71" s="19"/>
      <c r="U71" s="19"/>
    </row>
    <row r="72" spans="1:21" s="20" customFormat="1" ht="16.5" thickBot="1" x14ac:dyDescent="0.25">
      <c r="A72" s="19"/>
      <c r="B72" s="21"/>
      <c r="C72" s="25"/>
      <c r="D72" s="160" t="s">
        <v>19</v>
      </c>
      <c r="E72" s="161"/>
      <c r="F72" s="205"/>
      <c r="G72" s="167">
        <v>251803829</v>
      </c>
      <c r="H72" s="166">
        <f t="shared" si="2"/>
        <v>6</v>
      </c>
      <c r="I72" s="166">
        <f t="shared" si="3"/>
        <v>10</v>
      </c>
      <c r="J72" s="26"/>
      <c r="K72" s="26"/>
      <c r="L72" s="26"/>
      <c r="M72" s="26"/>
      <c r="N72" s="26"/>
      <c r="O72" s="26"/>
      <c r="P72" s="26"/>
      <c r="Q72" s="99"/>
      <c r="R72" s="19"/>
      <c r="S72" s="19"/>
      <c r="T72" s="19"/>
      <c r="U72" s="19"/>
    </row>
    <row r="73" spans="1:21" s="20" customFormat="1" ht="16.5" thickBot="1" x14ac:dyDescent="0.25">
      <c r="A73" s="19"/>
      <c r="B73" s="21"/>
      <c r="C73" s="25"/>
      <c r="D73" s="160" t="s">
        <v>20</v>
      </c>
      <c r="E73" s="161"/>
      <c r="F73" s="205"/>
      <c r="G73" s="167">
        <v>231800809</v>
      </c>
      <c r="H73" s="166">
        <f t="shared" si="2"/>
        <v>7</v>
      </c>
      <c r="I73" s="166">
        <f t="shared" si="3"/>
        <v>9</v>
      </c>
      <c r="J73" s="26"/>
      <c r="K73" s="26"/>
      <c r="L73" s="26"/>
      <c r="M73" s="26"/>
      <c r="N73" s="26"/>
      <c r="O73" s="26"/>
      <c r="P73" s="26"/>
      <c r="Q73" s="99"/>
      <c r="R73" s="19"/>
      <c r="S73" s="19"/>
      <c r="T73" s="19"/>
      <c r="U73" s="19"/>
    </row>
    <row r="74" spans="1:21" s="20" customFormat="1" ht="16.5" thickBot="1" x14ac:dyDescent="0.25">
      <c r="A74" s="19"/>
      <c r="B74" s="21"/>
      <c r="C74" s="25"/>
      <c r="D74" s="160" t="s">
        <v>21</v>
      </c>
      <c r="E74" s="161"/>
      <c r="F74" s="205"/>
      <c r="G74" s="167">
        <v>108664617</v>
      </c>
      <c r="H74" s="166">
        <f t="shared" si="2"/>
        <v>9</v>
      </c>
      <c r="I74" s="166">
        <f t="shared" si="3"/>
        <v>7</v>
      </c>
      <c r="J74" s="26"/>
      <c r="K74" s="26"/>
      <c r="L74" s="26"/>
      <c r="M74" s="26"/>
      <c r="N74" s="26"/>
      <c r="O74" s="26"/>
      <c r="P74" s="26"/>
      <c r="Q74" s="99"/>
      <c r="R74" s="19"/>
      <c r="S74" s="19"/>
      <c r="T74" s="19"/>
      <c r="U74" s="19"/>
    </row>
    <row r="75" spans="1:21" s="20" customFormat="1" ht="16.5" thickBot="1" x14ac:dyDescent="0.25">
      <c r="A75" s="19"/>
      <c r="B75" s="21"/>
      <c r="C75" s="25"/>
      <c r="D75" s="160" t="s">
        <v>22</v>
      </c>
      <c r="E75" s="161"/>
      <c r="F75" s="205"/>
      <c r="G75" s="167">
        <v>97323031</v>
      </c>
      <c r="H75" s="166">
        <f t="shared" si="2"/>
        <v>10</v>
      </c>
      <c r="I75" s="166">
        <f t="shared" si="3"/>
        <v>6</v>
      </c>
      <c r="J75" s="26"/>
      <c r="K75" s="26"/>
      <c r="L75" s="26"/>
      <c r="M75" s="26"/>
      <c r="N75" s="26"/>
      <c r="O75" s="26"/>
      <c r="P75" s="26"/>
      <c r="Q75" s="99"/>
      <c r="R75" s="19"/>
      <c r="S75" s="19"/>
      <c r="T75" s="19"/>
      <c r="U75" s="19"/>
    </row>
    <row r="76" spans="1:21" s="20" customFormat="1" ht="16.5" thickBot="1" x14ac:dyDescent="0.25">
      <c r="A76" s="19"/>
      <c r="B76" s="21"/>
      <c r="C76" s="25"/>
      <c r="D76" s="160" t="s">
        <v>2411</v>
      </c>
      <c r="E76" s="161"/>
      <c r="F76" s="205"/>
      <c r="G76" s="167">
        <v>60246235</v>
      </c>
      <c r="H76" s="166">
        <f t="shared" si="2"/>
        <v>14</v>
      </c>
      <c r="I76" s="166">
        <f t="shared" si="3"/>
        <v>2</v>
      </c>
      <c r="J76" s="26"/>
      <c r="K76" s="26"/>
      <c r="L76" s="26"/>
      <c r="M76" s="26"/>
      <c r="N76" s="26"/>
      <c r="O76" s="26"/>
      <c r="P76" s="26"/>
      <c r="Q76" s="99"/>
      <c r="R76" s="19"/>
      <c r="S76" s="19"/>
      <c r="T76" s="19"/>
      <c r="U76" s="19"/>
    </row>
    <row r="77" spans="1:21" s="20" customFormat="1" ht="16.5" thickBot="1" x14ac:dyDescent="0.25">
      <c r="A77" s="19"/>
      <c r="B77" s="21"/>
      <c r="C77" s="25"/>
      <c r="D77" s="160" t="s">
        <v>23</v>
      </c>
      <c r="E77" s="161"/>
      <c r="F77" s="205"/>
      <c r="G77" s="167">
        <v>64814024</v>
      </c>
      <c r="H77" s="166">
        <f t="shared" si="2"/>
        <v>12</v>
      </c>
      <c r="I77" s="166">
        <f t="shared" si="3"/>
        <v>4</v>
      </c>
      <c r="J77" s="26"/>
      <c r="K77" s="26"/>
      <c r="L77" s="26"/>
      <c r="M77" s="26"/>
      <c r="N77" s="26"/>
      <c r="O77" s="26"/>
      <c r="P77" s="26"/>
      <c r="Q77" s="99"/>
      <c r="R77" s="19"/>
      <c r="S77" s="19"/>
      <c r="T77" s="19"/>
      <c r="U77" s="19"/>
    </row>
    <row r="78" spans="1:21" s="20" customFormat="1" ht="16.5" thickBot="1" x14ac:dyDescent="0.25">
      <c r="A78" s="19"/>
      <c r="B78" s="21"/>
      <c r="C78" s="25"/>
      <c r="D78" s="160" t="s">
        <v>24</v>
      </c>
      <c r="E78" s="161"/>
      <c r="F78" s="205"/>
      <c r="G78" s="167">
        <v>888456377</v>
      </c>
      <c r="H78" s="166">
        <f t="shared" si="2"/>
        <v>2</v>
      </c>
      <c r="I78" s="166">
        <f t="shared" si="3"/>
        <v>14</v>
      </c>
      <c r="J78" s="26"/>
      <c r="K78" s="26"/>
      <c r="L78" s="26"/>
      <c r="M78" s="26"/>
      <c r="N78" s="26"/>
      <c r="O78" s="26"/>
      <c r="P78" s="26"/>
      <c r="Q78" s="99"/>
      <c r="R78" s="19"/>
      <c r="S78" s="19"/>
      <c r="T78" s="19"/>
      <c r="U78" s="19"/>
    </row>
    <row r="79" spans="1:21" s="20" customFormat="1" ht="16.5" thickBot="1" x14ac:dyDescent="0.25">
      <c r="A79" s="19"/>
      <c r="B79" s="21"/>
      <c r="C79" s="25"/>
      <c r="D79" s="160" t="s">
        <v>25</v>
      </c>
      <c r="E79" s="161"/>
      <c r="F79" s="205"/>
      <c r="G79" s="167">
        <v>28292443</v>
      </c>
      <c r="H79" s="166">
        <f t="shared" si="2"/>
        <v>15</v>
      </c>
      <c r="I79" s="166">
        <f t="shared" si="3"/>
        <v>1</v>
      </c>
      <c r="J79" s="26"/>
      <c r="K79" s="26"/>
      <c r="L79" s="26"/>
      <c r="M79" s="26"/>
      <c r="N79" s="26"/>
      <c r="O79" s="26"/>
      <c r="P79" s="26"/>
      <c r="Q79" s="99"/>
      <c r="R79" s="19"/>
      <c r="S79" s="19"/>
      <c r="T79" s="19"/>
      <c r="U79" s="19"/>
    </row>
    <row r="80" spans="1:21" s="20" customFormat="1" ht="16.5" thickBot="1" x14ac:dyDescent="0.25">
      <c r="A80" s="19"/>
      <c r="B80" s="21"/>
      <c r="C80" s="25"/>
      <c r="D80" s="160" t="s">
        <v>2410</v>
      </c>
      <c r="E80" s="161"/>
      <c r="F80" s="205"/>
      <c r="G80" s="167">
        <v>60919448</v>
      </c>
      <c r="H80" s="166">
        <f t="shared" si="2"/>
        <v>13</v>
      </c>
      <c r="I80" s="166">
        <f t="shared" si="3"/>
        <v>3</v>
      </c>
      <c r="J80" s="26"/>
      <c r="K80" s="26"/>
      <c r="L80" s="26"/>
      <c r="M80" s="26"/>
      <c r="N80" s="26"/>
      <c r="O80" s="26"/>
      <c r="P80" s="26"/>
      <c r="Q80" s="99"/>
      <c r="R80" s="19"/>
      <c r="S80" s="19"/>
      <c r="T80" s="19"/>
      <c r="U80" s="19"/>
    </row>
    <row r="81" spans="1:21" s="20" customFormat="1" ht="16.5" thickBot="1" x14ac:dyDescent="0.25">
      <c r="A81" s="19"/>
      <c r="B81" s="21"/>
      <c r="C81" s="25"/>
      <c r="D81" s="160" t="s">
        <v>26</v>
      </c>
      <c r="E81" s="161"/>
      <c r="F81" s="205"/>
      <c r="G81" s="167">
        <v>308822270</v>
      </c>
      <c r="H81" s="166">
        <f t="shared" si="2"/>
        <v>4</v>
      </c>
      <c r="I81" s="166">
        <f t="shared" si="3"/>
        <v>12</v>
      </c>
      <c r="J81" s="26"/>
      <c r="K81" s="26"/>
      <c r="L81" s="26"/>
      <c r="M81" s="26"/>
      <c r="N81" s="26"/>
      <c r="O81" s="26"/>
      <c r="P81" s="26"/>
      <c r="Q81" s="99"/>
      <c r="R81" s="19"/>
      <c r="S81" s="19"/>
      <c r="T81" s="19"/>
      <c r="U81" s="19"/>
    </row>
    <row r="82" spans="1:21" s="20" customFormat="1" ht="16.5" thickBot="1" x14ac:dyDescent="0.25">
      <c r="A82" s="19"/>
      <c r="B82" s="21"/>
      <c r="C82" s="25"/>
      <c r="D82" s="160" t="s">
        <v>2409</v>
      </c>
      <c r="E82" s="161"/>
      <c r="F82" s="205"/>
      <c r="G82" s="167">
        <v>448901556</v>
      </c>
      <c r="H82" s="166">
        <f t="shared" si="2"/>
        <v>3</v>
      </c>
      <c r="I82" s="166">
        <f t="shared" si="3"/>
        <v>13</v>
      </c>
      <c r="J82" s="26"/>
      <c r="K82" s="26"/>
      <c r="L82" s="26"/>
      <c r="M82" s="26"/>
      <c r="N82" s="26"/>
      <c r="O82" s="26"/>
      <c r="P82" s="26"/>
      <c r="Q82" s="99"/>
      <c r="R82" s="19"/>
      <c r="S82" s="19"/>
      <c r="T82" s="19"/>
      <c r="U82" s="19"/>
    </row>
    <row r="83" spans="1:21" s="20" customFormat="1" ht="15.75" x14ac:dyDescent="0.2">
      <c r="A83" s="19"/>
      <c r="B83" s="21"/>
      <c r="C83" s="25"/>
      <c r="D83" s="85"/>
      <c r="E83" s="85"/>
      <c r="F83" s="85"/>
      <c r="G83" s="85"/>
      <c r="H83" s="170"/>
      <c r="I83" s="170"/>
      <c r="J83" s="26"/>
      <c r="K83" s="26"/>
      <c r="L83" s="26"/>
      <c r="M83" s="26"/>
      <c r="N83" s="26"/>
      <c r="O83" s="26"/>
      <c r="P83" s="26"/>
      <c r="Q83" s="99"/>
      <c r="R83" s="19"/>
      <c r="S83" s="19"/>
      <c r="T83" s="19"/>
      <c r="U83" s="19"/>
    </row>
    <row r="84" spans="1:21" s="76" customFormat="1" ht="15.75" thickBot="1" x14ac:dyDescent="0.25">
      <c r="A84" s="75"/>
      <c r="B84" s="91"/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94"/>
      <c r="R84" s="75"/>
      <c r="S84" s="75"/>
      <c r="T84" s="75"/>
      <c r="U84" s="75"/>
    </row>
    <row r="85" spans="1:21" s="76" customFormat="1" ht="15.75" thickBot="1" x14ac:dyDescent="0.25">
      <c r="A85" s="75"/>
      <c r="B85" s="101"/>
      <c r="C85" s="102"/>
      <c r="D85" s="102"/>
      <c r="E85" s="102"/>
      <c r="F85" s="102"/>
      <c r="G85" s="102"/>
      <c r="H85" s="102"/>
      <c r="I85" s="103"/>
      <c r="J85" s="102"/>
      <c r="K85" s="102"/>
      <c r="L85" s="103"/>
      <c r="M85" s="103"/>
      <c r="N85" s="103"/>
      <c r="O85" s="103"/>
      <c r="P85" s="103"/>
      <c r="Q85" s="104"/>
      <c r="R85" s="75"/>
      <c r="S85" s="75"/>
      <c r="T85" s="75"/>
      <c r="U85" s="75"/>
    </row>
    <row r="86" spans="1:21" s="76" customFormat="1" ht="15" x14ac:dyDescent="0.2">
      <c r="A86" s="75"/>
      <c r="B86" s="90"/>
      <c r="C86" s="75"/>
      <c r="D86" s="75"/>
      <c r="E86" s="15"/>
      <c r="F86" s="15"/>
      <c r="G86" s="15"/>
      <c r="H86" s="15"/>
      <c r="I86" s="14"/>
      <c r="J86" s="15"/>
      <c r="K86" s="15"/>
      <c r="L86" s="14"/>
      <c r="M86" s="14"/>
      <c r="N86" s="14"/>
      <c r="O86" s="14"/>
      <c r="P86" s="14"/>
      <c r="Q86" s="15"/>
      <c r="R86" s="75"/>
      <c r="S86" s="75"/>
      <c r="T86" s="75"/>
      <c r="U86" s="75"/>
    </row>
    <row r="87" spans="1:21" s="76" customFormat="1" ht="15" x14ac:dyDescent="0.2">
      <c r="A87" s="75"/>
      <c r="B87" s="75"/>
      <c r="C87" s="75"/>
      <c r="D87" s="75"/>
      <c r="E87" s="75"/>
      <c r="F87" s="75"/>
      <c r="G87" s="75"/>
      <c r="H87" s="75"/>
      <c r="I87" s="11"/>
      <c r="J87" s="75"/>
      <c r="K87" s="75"/>
      <c r="L87" s="11"/>
      <c r="M87" s="11"/>
      <c r="N87" s="11"/>
      <c r="O87" s="11"/>
      <c r="P87" s="11"/>
      <c r="Q87" s="75"/>
      <c r="R87" s="75"/>
      <c r="S87" s="75"/>
      <c r="T87" s="75"/>
      <c r="U87" s="75"/>
    </row>
    <row r="88" spans="1:21" s="76" customFormat="1" ht="15" x14ac:dyDescent="0.2">
      <c r="A88" s="75"/>
      <c r="B88" s="75"/>
      <c r="C88" s="75"/>
      <c r="D88" s="75"/>
      <c r="E88" s="75"/>
      <c r="F88" s="75"/>
      <c r="G88" s="75"/>
      <c r="H88" s="75"/>
      <c r="I88" s="11"/>
      <c r="J88" s="75"/>
      <c r="K88" s="75"/>
      <c r="L88" s="11"/>
      <c r="M88" s="11"/>
      <c r="N88" s="11"/>
      <c r="O88" s="11"/>
      <c r="P88" s="11"/>
      <c r="Q88" s="75"/>
      <c r="R88" s="75"/>
      <c r="S88" s="75"/>
      <c r="T88" s="75"/>
      <c r="U88" s="75"/>
    </row>
    <row r="89" spans="1:21" x14ac:dyDescent="0.2">
      <c r="A89" s="72"/>
      <c r="B89" s="72"/>
      <c r="C89" s="72"/>
      <c r="D89" s="72"/>
      <c r="E89" s="72"/>
      <c r="F89" s="72"/>
      <c r="G89" s="72"/>
      <c r="H89" s="72"/>
      <c r="I89" s="4"/>
      <c r="J89" s="72"/>
      <c r="K89" s="72"/>
      <c r="L89" s="4"/>
      <c r="M89" s="4"/>
      <c r="N89" s="4"/>
      <c r="O89" s="4"/>
      <c r="P89" s="4"/>
      <c r="Q89" s="72"/>
      <c r="R89" s="72"/>
      <c r="S89" s="72"/>
      <c r="T89" s="72"/>
      <c r="U89" s="72"/>
    </row>
    <row r="90" spans="1:21" x14ac:dyDescent="0.2">
      <c r="A90" s="72"/>
      <c r="B90" s="72"/>
      <c r="C90" s="72"/>
      <c r="D90" s="72"/>
      <c r="E90" s="72"/>
      <c r="F90" s="72"/>
      <c r="G90" s="72"/>
      <c r="H90" s="72"/>
      <c r="I90" s="4"/>
      <c r="J90" s="72"/>
      <c r="K90" s="72"/>
      <c r="L90" s="4"/>
      <c r="M90" s="4"/>
      <c r="N90" s="4"/>
      <c r="O90" s="4"/>
      <c r="P90" s="4"/>
      <c r="Q90" s="72"/>
      <c r="R90" s="72"/>
      <c r="S90" s="72"/>
      <c r="T90" s="72"/>
      <c r="U90" s="72"/>
    </row>
    <row r="91" spans="1:21" x14ac:dyDescent="0.2">
      <c r="A91" s="72"/>
      <c r="B91" s="72"/>
      <c r="C91" s="72"/>
      <c r="D91" s="72"/>
      <c r="E91" s="72"/>
      <c r="F91" s="72"/>
      <c r="G91" s="72"/>
      <c r="H91" s="72"/>
      <c r="I91" s="4"/>
      <c r="J91" s="72"/>
      <c r="K91" s="72"/>
      <c r="L91" s="4"/>
      <c r="M91" s="4"/>
      <c r="N91" s="4"/>
      <c r="O91" s="4"/>
      <c r="P91" s="4"/>
      <c r="Q91" s="72"/>
      <c r="R91" s="72"/>
      <c r="S91" s="72"/>
      <c r="T91" s="72"/>
      <c r="U91" s="72"/>
    </row>
    <row r="92" spans="1:21" x14ac:dyDescent="0.2">
      <c r="A92" s="72"/>
      <c r="B92" s="72"/>
      <c r="C92" s="72"/>
      <c r="D92" s="72"/>
      <c r="E92" s="72"/>
      <c r="F92" s="72"/>
      <c r="G92" s="72"/>
      <c r="H92" s="72"/>
      <c r="I92" s="4"/>
      <c r="J92" s="72"/>
      <c r="K92" s="72"/>
      <c r="L92" s="4"/>
      <c r="M92" s="4"/>
      <c r="N92" s="4"/>
      <c r="O92" s="4"/>
      <c r="P92" s="4"/>
      <c r="Q92" s="72"/>
      <c r="R92" s="72"/>
      <c r="S92" s="72"/>
      <c r="T92" s="72"/>
      <c r="U92" s="72"/>
    </row>
    <row r="93" spans="1:21" x14ac:dyDescent="0.2">
      <c r="A93" s="72"/>
      <c r="B93" s="72"/>
      <c r="C93" s="72"/>
      <c r="D93" s="72"/>
      <c r="E93" s="72"/>
      <c r="F93" s="72"/>
      <c r="G93" s="72"/>
      <c r="H93" s="72"/>
      <c r="I93" s="4"/>
      <c r="J93" s="72"/>
      <c r="K93" s="72"/>
      <c r="L93" s="4"/>
      <c r="M93" s="4"/>
      <c r="N93" s="4"/>
      <c r="O93" s="4"/>
      <c r="P93" s="4"/>
      <c r="Q93" s="72"/>
      <c r="R93" s="72"/>
      <c r="S93" s="72"/>
      <c r="T93" s="72"/>
      <c r="U93" s="72"/>
    </row>
    <row r="94" spans="1:21" x14ac:dyDescent="0.2">
      <c r="A94" s="72"/>
      <c r="B94" s="72"/>
      <c r="C94" s="72"/>
      <c r="D94" s="72"/>
      <c r="E94" s="72"/>
      <c r="F94" s="72"/>
      <c r="G94" s="72"/>
      <c r="H94" s="72"/>
      <c r="I94" s="4"/>
      <c r="J94" s="72"/>
      <c r="K94" s="72"/>
      <c r="L94" s="4"/>
      <c r="M94" s="4"/>
      <c r="N94" s="4"/>
      <c r="O94" s="4"/>
      <c r="P94" s="4"/>
      <c r="Q94" s="72"/>
      <c r="R94" s="72"/>
      <c r="S94" s="72"/>
      <c r="T94" s="72"/>
      <c r="U94" s="72"/>
    </row>
    <row r="95" spans="1:21" x14ac:dyDescent="0.2">
      <c r="A95" s="72"/>
      <c r="B95" s="72"/>
      <c r="C95" s="72"/>
      <c r="D95" s="72"/>
      <c r="E95" s="72"/>
      <c r="F95" s="72"/>
      <c r="G95" s="72"/>
      <c r="H95" s="72"/>
      <c r="I95" s="4"/>
      <c r="J95" s="72"/>
      <c r="K95" s="72"/>
      <c r="L95" s="4"/>
      <c r="M95" s="4"/>
      <c r="N95" s="4"/>
      <c r="O95" s="4"/>
      <c r="P95" s="4"/>
      <c r="Q95" s="72"/>
      <c r="R95" s="72"/>
      <c r="S95" s="72"/>
      <c r="T95" s="72"/>
      <c r="U95" s="72"/>
    </row>
    <row r="96" spans="1:21" x14ac:dyDescent="0.2">
      <c r="A96" s="72"/>
      <c r="B96" s="72"/>
      <c r="C96" s="72"/>
      <c r="D96" s="72"/>
      <c r="E96" s="72"/>
      <c r="F96" s="72"/>
      <c r="G96" s="72"/>
      <c r="H96" s="72"/>
      <c r="I96" s="4"/>
      <c r="J96" s="72"/>
      <c r="K96" s="72"/>
      <c r="L96" s="4"/>
      <c r="M96" s="4"/>
      <c r="N96" s="4"/>
      <c r="O96" s="4"/>
      <c r="P96" s="4"/>
      <c r="Q96" s="72"/>
      <c r="R96" s="72"/>
      <c r="S96" s="72"/>
      <c r="T96" s="72"/>
      <c r="U96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516E-88BC-4B5E-8C40-807C6BFC3E18}">
  <dimension ref="D1:E16"/>
  <sheetViews>
    <sheetView tabSelected="1" workbookViewId="0">
      <selection activeCell="D19" sqref="D19"/>
    </sheetView>
  </sheetViews>
  <sheetFormatPr baseColWidth="10" defaultRowHeight="15" x14ac:dyDescent="0.25"/>
  <cols>
    <col min="4" max="4" width="53.140625" customWidth="1"/>
    <col min="5" max="5" width="35.42578125" customWidth="1"/>
  </cols>
  <sheetData>
    <row r="1" spans="4:5" ht="32.25" thickBot="1" x14ac:dyDescent="0.3">
      <c r="D1" s="168" t="s">
        <v>2317</v>
      </c>
      <c r="E1" s="169" t="s">
        <v>15</v>
      </c>
    </row>
    <row r="2" spans="4:5" ht="16.5" thickBot="1" x14ac:dyDescent="0.3">
      <c r="D2" s="160" t="s">
        <v>17</v>
      </c>
      <c r="E2" s="166">
        <v>966194547</v>
      </c>
    </row>
    <row r="3" spans="4:5" ht="16.5" thickBot="1" x14ac:dyDescent="0.3">
      <c r="D3" s="160" t="s">
        <v>24</v>
      </c>
      <c r="E3" s="167">
        <v>888456377</v>
      </c>
    </row>
    <row r="4" spans="4:5" ht="16.5" thickBot="1" x14ac:dyDescent="0.3">
      <c r="D4" s="160" t="s">
        <v>2409</v>
      </c>
      <c r="E4" s="167">
        <v>448901556</v>
      </c>
    </row>
    <row r="5" spans="4:5" ht="16.5" thickBot="1" x14ac:dyDescent="0.3">
      <c r="D5" s="160" t="s">
        <v>26</v>
      </c>
      <c r="E5" s="167">
        <v>308822270</v>
      </c>
    </row>
    <row r="6" spans="4:5" ht="16.5" thickBot="1" x14ac:dyDescent="0.3">
      <c r="D6" s="160">
        <v>22</v>
      </c>
      <c r="E6" s="167">
        <v>268419713</v>
      </c>
    </row>
    <row r="7" spans="4:5" ht="16.5" thickBot="1" x14ac:dyDescent="0.3">
      <c r="D7" s="160" t="s">
        <v>19</v>
      </c>
      <c r="E7" s="167">
        <v>251803829</v>
      </c>
    </row>
    <row r="8" spans="4:5" ht="16.5" thickBot="1" x14ac:dyDescent="0.3">
      <c r="D8" s="160" t="s">
        <v>20</v>
      </c>
      <c r="E8" s="167">
        <v>231800809</v>
      </c>
    </row>
    <row r="9" spans="4:5" ht="16.5" thickBot="1" x14ac:dyDescent="0.3">
      <c r="D9" s="160" t="s">
        <v>18</v>
      </c>
      <c r="E9" s="167">
        <v>136314148</v>
      </c>
    </row>
    <row r="10" spans="4:5" ht="16.5" thickBot="1" x14ac:dyDescent="0.3">
      <c r="D10" s="160" t="s">
        <v>21</v>
      </c>
      <c r="E10" s="167">
        <v>108664617</v>
      </c>
    </row>
    <row r="11" spans="4:5" ht="16.5" thickBot="1" x14ac:dyDescent="0.3">
      <c r="D11" s="160" t="s">
        <v>22</v>
      </c>
      <c r="E11" s="167">
        <v>97323031</v>
      </c>
    </row>
    <row r="12" spans="4:5" ht="16.5" thickBot="1" x14ac:dyDescent="0.3">
      <c r="D12" s="160" t="s">
        <v>16</v>
      </c>
      <c r="E12" s="167">
        <v>77546427</v>
      </c>
    </row>
    <row r="13" spans="4:5" ht="16.5" thickBot="1" x14ac:dyDescent="0.3">
      <c r="D13" s="160" t="s">
        <v>23</v>
      </c>
      <c r="E13" s="167">
        <v>64814024</v>
      </c>
    </row>
    <row r="14" spans="4:5" ht="16.5" thickBot="1" x14ac:dyDescent="0.3">
      <c r="D14" s="160" t="s">
        <v>2410</v>
      </c>
      <c r="E14" s="167">
        <v>60919448</v>
      </c>
    </row>
    <row r="15" spans="4:5" ht="16.5" thickBot="1" x14ac:dyDescent="0.3">
      <c r="D15" s="160" t="s">
        <v>2411</v>
      </c>
      <c r="E15" s="167">
        <v>60246235</v>
      </c>
    </row>
    <row r="16" spans="4:5" ht="16.5" thickBot="1" x14ac:dyDescent="0.3">
      <c r="D16" s="160" t="s">
        <v>25</v>
      </c>
      <c r="E16" s="167">
        <v>28292443</v>
      </c>
    </row>
  </sheetData>
  <sortState xmlns:xlrd2="http://schemas.microsoft.com/office/spreadsheetml/2017/richdata2" ref="D2:E18">
    <sortCondition descending="1" ref="E2:E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W61"/>
  <sheetViews>
    <sheetView topLeftCell="A36" zoomScaleNormal="100" zoomScalePageLayoutView="80" workbookViewId="0">
      <selection activeCell="J55" sqref="J55"/>
    </sheetView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8.85546875" style="73" customWidth="1"/>
    <col min="8" max="8" width="9.42578125" style="8" customWidth="1"/>
    <col min="9" max="10" width="9.42578125" style="73" customWidth="1"/>
    <col min="11" max="18" width="9.42578125" style="8" customWidth="1"/>
    <col min="19" max="28" width="9.42578125" style="73" customWidth="1"/>
    <col min="29" max="16384" width="8.85546875" style="73"/>
  </cols>
  <sheetData>
    <row r="1" spans="1:23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72"/>
      <c r="T1" s="72"/>
      <c r="U1" s="72"/>
      <c r="V1" s="72"/>
      <c r="W1" s="72"/>
    </row>
    <row r="2" spans="1:23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</row>
    <row r="3" spans="1:23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</row>
    <row r="4" spans="1:23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</row>
    <row r="5" spans="1:23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</row>
    <row r="6" spans="1:23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</row>
    <row r="7" spans="1:23" s="76" customFormat="1" ht="15.75" x14ac:dyDescent="0.2">
      <c r="A7" s="75"/>
      <c r="B7" s="57" t="s">
        <v>2308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15"/>
      <c r="U7" s="75"/>
      <c r="V7" s="75"/>
      <c r="W7" s="75"/>
    </row>
    <row r="8" spans="1:23" s="76" customFormat="1" ht="15" x14ac:dyDescent="0.2">
      <c r="A8" s="75"/>
      <c r="B8" s="59"/>
      <c r="C8" s="60"/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5"/>
      <c r="U8" s="75"/>
      <c r="V8" s="75"/>
      <c r="W8" s="75"/>
    </row>
    <row r="9" spans="1:23" s="76" customFormat="1" ht="15" x14ac:dyDescent="0.2">
      <c r="A9" s="75"/>
      <c r="B9" s="59"/>
      <c r="C9" s="60" t="s">
        <v>1876</v>
      </c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5"/>
      <c r="U9" s="75"/>
      <c r="V9" s="75"/>
      <c r="W9" s="75"/>
    </row>
    <row r="10" spans="1:23" s="76" customFormat="1" ht="15" x14ac:dyDescent="0.2">
      <c r="A10" s="75"/>
      <c r="B10" s="59"/>
      <c r="C10" s="60"/>
      <c r="D10" s="60"/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5"/>
      <c r="U10" s="75"/>
      <c r="V10" s="75"/>
      <c r="W10" s="75"/>
    </row>
    <row r="11" spans="1:23" s="76" customFormat="1" ht="15" x14ac:dyDescent="0.2">
      <c r="A11" s="75"/>
      <c r="B11" s="59"/>
      <c r="C11" s="60" t="s">
        <v>1877</v>
      </c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5"/>
      <c r="U11" s="75"/>
      <c r="V11" s="75"/>
      <c r="W11" s="75"/>
    </row>
    <row r="12" spans="1:23" s="20" customFormat="1" ht="15" x14ac:dyDescent="0.25">
      <c r="A12" s="19"/>
      <c r="B12" s="59"/>
      <c r="C12" s="60"/>
      <c r="D12" s="60" t="s">
        <v>1878</v>
      </c>
      <c r="E12" s="60"/>
      <c r="F12" s="60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  <c r="T12" s="19"/>
      <c r="U12" s="19"/>
      <c r="V12" s="19"/>
      <c r="W12" s="19"/>
    </row>
    <row r="13" spans="1:23" s="20" customFormat="1" ht="15.75" thickBot="1" x14ac:dyDescent="0.3">
      <c r="A13" s="19"/>
      <c r="B13" s="61"/>
      <c r="C13" s="62"/>
      <c r="D13" s="62"/>
      <c r="E13" s="62"/>
      <c r="F13" s="62"/>
      <c r="G13" s="79"/>
      <c r="H13" s="80"/>
      <c r="I13" s="79"/>
      <c r="J13" s="79"/>
      <c r="K13" s="80"/>
      <c r="L13" s="80"/>
      <c r="M13" s="80"/>
      <c r="N13" s="80"/>
      <c r="O13" s="80"/>
      <c r="P13" s="80"/>
      <c r="Q13" s="80"/>
      <c r="R13" s="80"/>
      <c r="S13" s="81"/>
      <c r="T13" s="19"/>
      <c r="U13" s="19"/>
      <c r="V13" s="19"/>
      <c r="W13" s="19"/>
    </row>
    <row r="14" spans="1:23" s="20" customFormat="1" ht="15.75" thickBot="1" x14ac:dyDescent="0.25">
      <c r="A14" s="19"/>
      <c r="B14" s="63"/>
      <c r="C14" s="63"/>
      <c r="D14" s="63"/>
      <c r="E14" s="63"/>
      <c r="F14" s="63"/>
      <c r="G14" s="15"/>
      <c r="H14" s="14"/>
      <c r="I14" s="15"/>
      <c r="J14" s="15"/>
      <c r="K14" s="14"/>
      <c r="L14" s="14"/>
      <c r="M14" s="14"/>
      <c r="N14" s="14"/>
      <c r="O14" s="14"/>
      <c r="P14" s="14"/>
      <c r="Q14" s="14"/>
      <c r="R14" s="14"/>
      <c r="S14" s="15"/>
      <c r="T14" s="19"/>
      <c r="U14" s="19"/>
      <c r="V14" s="19"/>
      <c r="W14" s="19"/>
    </row>
    <row r="15" spans="1:23" s="20" customFormat="1" ht="15.75" x14ac:dyDescent="0.25">
      <c r="A15" s="19"/>
      <c r="B15" s="64" t="s">
        <v>0</v>
      </c>
      <c r="C15" s="65"/>
      <c r="D15" s="65"/>
      <c r="E15" s="65"/>
      <c r="F15" s="6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19"/>
      <c r="U15" s="19"/>
      <c r="V15" s="19"/>
      <c r="W15" s="19"/>
    </row>
    <row r="16" spans="1:23" s="20" customFormat="1" ht="15.75" x14ac:dyDescent="0.25">
      <c r="A16" s="19"/>
      <c r="B16" s="66"/>
      <c r="C16" s="67" t="s">
        <v>2340</v>
      </c>
      <c r="D16" s="68"/>
      <c r="E16" s="67"/>
      <c r="F16" s="6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19"/>
      <c r="U16" s="19"/>
      <c r="V16" s="19"/>
      <c r="W16" s="19"/>
    </row>
    <row r="17" spans="1:23" s="20" customFormat="1" ht="15.75" x14ac:dyDescent="0.25">
      <c r="A17" s="19"/>
      <c r="B17" s="69"/>
      <c r="C17" s="70"/>
      <c r="D17" s="70"/>
      <c r="E17" s="70"/>
      <c r="F17" s="7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19"/>
      <c r="U17" s="19"/>
      <c r="V17" s="19"/>
      <c r="W17" s="19"/>
    </row>
    <row r="18" spans="1:23" s="20" customFormat="1" ht="15" x14ac:dyDescent="0.25">
      <c r="A18" s="19"/>
      <c r="B18" s="71"/>
      <c r="C18" s="37"/>
      <c r="D18" s="37"/>
      <c r="E18" s="37"/>
      <c r="F18" s="37"/>
      <c r="G18" s="52"/>
      <c r="H18" s="52"/>
      <c r="I18" s="52"/>
      <c r="J18" s="37"/>
      <c r="K18" s="1"/>
      <c r="L18" s="1"/>
      <c r="M18" s="1"/>
      <c r="N18" s="1"/>
      <c r="O18" s="1"/>
      <c r="P18" s="1"/>
      <c r="Q18" s="1"/>
      <c r="R18" s="1"/>
      <c r="S18" s="2"/>
      <c r="T18" s="19"/>
      <c r="U18" s="19"/>
      <c r="V18" s="19"/>
      <c r="W18" s="19"/>
    </row>
    <row r="19" spans="1:23" s="20" customFormat="1" ht="15.75" x14ac:dyDescent="0.25">
      <c r="A19" s="19"/>
      <c r="B19" s="71"/>
      <c r="C19" s="116" t="s">
        <v>2310</v>
      </c>
      <c r="D19" s="76"/>
      <c r="E19" s="76"/>
      <c r="F19" s="76"/>
      <c r="G19"/>
      <c r="H19" s="37"/>
      <c r="I19" s="37"/>
      <c r="J19" s="37"/>
      <c r="K19" s="1"/>
      <c r="L19" s="1"/>
      <c r="M19" s="1"/>
      <c r="N19" s="1"/>
      <c r="O19" s="1"/>
      <c r="P19" s="1"/>
      <c r="Q19" s="1"/>
      <c r="R19" s="1"/>
      <c r="S19" s="2"/>
      <c r="T19" s="19"/>
      <c r="U19" s="19"/>
      <c r="V19" s="19"/>
      <c r="W19" s="19"/>
    </row>
    <row r="20" spans="1:23" s="20" customFormat="1" ht="15.75" x14ac:dyDescent="0.25">
      <c r="A20" s="19"/>
      <c r="B20" s="16"/>
      <c r="C20" s="114"/>
      <c r="D20" s="147"/>
      <c r="E20" s="147" t="s">
        <v>7</v>
      </c>
      <c r="F20" s="147"/>
      <c r="G20" s="136"/>
      <c r="H20" s="76"/>
      <c r="I20" s="76"/>
      <c r="J20" s="76"/>
      <c r="K20" s="76"/>
      <c r="L20" s="76"/>
      <c r="M20" s="76"/>
      <c r="N20" s="76"/>
      <c r="O20" s="1"/>
      <c r="P20" s="1"/>
      <c r="Q20" s="1"/>
      <c r="R20" s="1"/>
      <c r="S20" s="2"/>
      <c r="T20" s="19"/>
      <c r="U20" s="19"/>
      <c r="V20" s="19"/>
      <c r="W20" s="19"/>
    </row>
    <row r="21" spans="1:23" s="20" customFormat="1" ht="15.75" x14ac:dyDescent="0.25">
      <c r="A21" s="19"/>
      <c r="B21" s="16"/>
      <c r="C21" s="114"/>
      <c r="D21" s="148" t="s">
        <v>8</v>
      </c>
      <c r="E21" s="148" t="s">
        <v>9</v>
      </c>
      <c r="F21" s="148" t="s">
        <v>10</v>
      </c>
      <c r="G21" s="136"/>
      <c r="H21" s="76"/>
      <c r="I21" s="76"/>
      <c r="J21" s="76"/>
      <c r="K21" s="76"/>
      <c r="L21" s="76"/>
      <c r="M21" s="76"/>
      <c r="N21" s="76"/>
      <c r="O21" s="1"/>
      <c r="P21" s="1"/>
      <c r="Q21" s="1"/>
      <c r="R21" s="1"/>
      <c r="S21" s="2"/>
      <c r="T21" s="19"/>
      <c r="U21" s="19"/>
      <c r="V21" s="19"/>
      <c r="W21" s="19"/>
    </row>
    <row r="22" spans="1:23" s="20" customFormat="1" ht="15.75" x14ac:dyDescent="0.25">
      <c r="A22" s="19"/>
      <c r="B22" s="16"/>
      <c r="C22" s="114"/>
      <c r="D22" s="149">
        <v>1</v>
      </c>
      <c r="E22" s="210">
        <v>4280</v>
      </c>
      <c r="F22" s="210">
        <v>4130</v>
      </c>
      <c r="G22" s="136"/>
      <c r="H22" s="76"/>
      <c r="I22" s="76"/>
      <c r="J22" s="76"/>
      <c r="K22" s="76"/>
      <c r="L22" s="76"/>
      <c r="M22" s="76"/>
      <c r="N22" s="76"/>
      <c r="O22" s="1"/>
      <c r="P22" s="1"/>
      <c r="Q22" s="1"/>
      <c r="R22" s="1"/>
      <c r="S22" s="2"/>
      <c r="T22" s="19"/>
      <c r="U22" s="19"/>
      <c r="V22" s="19"/>
      <c r="W22" s="19"/>
    </row>
    <row r="23" spans="1:23" s="20" customFormat="1" ht="15.75" x14ac:dyDescent="0.25">
      <c r="A23" s="19"/>
      <c r="B23" s="16"/>
      <c r="C23" s="114"/>
      <c r="D23" s="149">
        <v>2</v>
      </c>
      <c r="E23" s="210">
        <v>4900</v>
      </c>
      <c r="F23" s="210">
        <v>4710</v>
      </c>
      <c r="G23" s="136"/>
      <c r="H23" s="76"/>
      <c r="I23" s="76"/>
      <c r="J23" s="76"/>
      <c r="K23" s="76"/>
      <c r="L23" s="76"/>
      <c r="M23" s="76"/>
      <c r="N23" s="76"/>
      <c r="O23" s="1"/>
      <c r="P23" s="1"/>
      <c r="Q23" s="1"/>
      <c r="R23" s="1"/>
      <c r="S23" s="2"/>
      <c r="T23" s="19"/>
      <c r="U23" s="19"/>
      <c r="V23" s="19"/>
      <c r="W23" s="19"/>
    </row>
    <row r="24" spans="1:23" s="20" customFormat="1" ht="15.75" x14ac:dyDescent="0.25">
      <c r="A24" s="19"/>
      <c r="B24" s="16"/>
      <c r="C24" s="115"/>
      <c r="D24" s="149">
        <v>3</v>
      </c>
      <c r="E24" s="210">
        <v>3990</v>
      </c>
      <c r="F24" s="210">
        <v>3320</v>
      </c>
      <c r="G24" s="136"/>
      <c r="H24" s="76"/>
      <c r="I24" s="76"/>
      <c r="J24" s="76"/>
      <c r="K24" s="76"/>
      <c r="L24" s="76"/>
      <c r="M24" s="76"/>
      <c r="N24" s="76"/>
      <c r="O24" s="1"/>
      <c r="P24" s="1"/>
      <c r="Q24" s="1"/>
      <c r="R24" s="1"/>
      <c r="S24" s="2"/>
      <c r="T24" s="19"/>
      <c r="U24" s="19"/>
      <c r="V24" s="19"/>
      <c r="W24" s="19"/>
    </row>
    <row r="25" spans="1:23" s="20" customFormat="1" ht="15.75" x14ac:dyDescent="0.25">
      <c r="A25" s="19"/>
      <c r="B25" s="16"/>
      <c r="C25" s="113"/>
      <c r="D25" s="149">
        <v>4</v>
      </c>
      <c r="E25" s="210">
        <v>4060</v>
      </c>
      <c r="F25" s="210">
        <v>3900</v>
      </c>
      <c r="G25" s="136"/>
      <c r="H25" s="76"/>
      <c r="I25" s="76"/>
      <c r="J25" s="76"/>
      <c r="K25" s="76"/>
      <c r="L25" s="76"/>
      <c r="M25" s="76"/>
      <c r="N25" s="76"/>
      <c r="O25" s="1"/>
      <c r="P25" s="1"/>
      <c r="Q25" s="1"/>
      <c r="R25" s="1"/>
      <c r="S25" s="2"/>
      <c r="T25" s="19"/>
      <c r="U25" s="19"/>
      <c r="V25" s="19"/>
      <c r="W25" s="19"/>
    </row>
    <row r="26" spans="1:23" s="20" customFormat="1" ht="15.75" x14ac:dyDescent="0.25">
      <c r="A26" s="19"/>
      <c r="B26" s="16"/>
      <c r="C26" s="114"/>
      <c r="D26" s="149">
        <v>5</v>
      </c>
      <c r="E26" s="210">
        <v>3300</v>
      </c>
      <c r="F26" s="210">
        <v>3070</v>
      </c>
      <c r="G26" s="136"/>
      <c r="H26" s="76"/>
      <c r="I26" s="76"/>
      <c r="J26" s="76"/>
      <c r="K26" s="76"/>
      <c r="L26" s="76"/>
      <c r="M26" s="76"/>
      <c r="N26" s="76"/>
      <c r="O26" s="1"/>
      <c r="P26" s="1"/>
      <c r="Q26" s="1"/>
      <c r="R26" s="1"/>
      <c r="S26" s="2"/>
      <c r="T26" s="19"/>
      <c r="U26" s="19"/>
      <c r="V26" s="19"/>
      <c r="W26" s="19"/>
    </row>
    <row r="27" spans="1:23" s="20" customFormat="1" ht="15.75" x14ac:dyDescent="0.25">
      <c r="A27" s="19"/>
      <c r="B27" s="16"/>
      <c r="C27" s="114"/>
      <c r="D27" s="149">
        <v>6</v>
      </c>
      <c r="E27" s="210">
        <v>5450</v>
      </c>
      <c r="F27" s="210">
        <v>4520</v>
      </c>
      <c r="G27"/>
      <c r="H27" s="76"/>
      <c r="I27" s="76"/>
      <c r="J27" s="76"/>
      <c r="K27" s="76"/>
      <c r="L27" s="76"/>
      <c r="M27" s="76"/>
      <c r="N27" s="76"/>
      <c r="O27" s="1"/>
      <c r="P27" s="1"/>
      <c r="Q27" s="1"/>
      <c r="R27" s="1"/>
      <c r="S27" s="2"/>
      <c r="T27" s="19"/>
      <c r="U27" s="19"/>
      <c r="V27" s="19"/>
      <c r="W27" s="19"/>
    </row>
    <row r="28" spans="1:23" s="20" customFormat="1" ht="15.75" x14ac:dyDescent="0.25">
      <c r="A28" s="19"/>
      <c r="B28" s="16"/>
      <c r="C28" s="114"/>
      <c r="D28" s="149">
        <v>7</v>
      </c>
      <c r="E28" s="210">
        <v>3300</v>
      </c>
      <c r="F28" s="210">
        <v>2740</v>
      </c>
      <c r="G28"/>
      <c r="H28" s="76"/>
      <c r="I28" s="76"/>
      <c r="J28" s="76"/>
      <c r="K28" s="76"/>
      <c r="L28" s="76"/>
      <c r="M28" s="76"/>
      <c r="N28" s="76"/>
      <c r="O28" s="1"/>
      <c r="P28" s="1"/>
      <c r="Q28" s="1"/>
      <c r="R28" s="1"/>
      <c r="S28" s="2"/>
      <c r="T28" s="19"/>
      <c r="U28" s="19"/>
      <c r="V28" s="19"/>
      <c r="W28" s="19"/>
    </row>
    <row r="29" spans="1:23" s="20" customFormat="1" ht="15" x14ac:dyDescent="0.2">
      <c r="A29" s="19"/>
      <c r="B29" s="16"/>
      <c r="C29" s="114"/>
      <c r="D29" s="149">
        <v>8</v>
      </c>
      <c r="E29" s="210">
        <v>3690</v>
      </c>
      <c r="F29" s="210">
        <v>3200</v>
      </c>
      <c r="H29" s="76"/>
      <c r="I29" s="76"/>
      <c r="J29" s="76"/>
      <c r="K29" s="76"/>
      <c r="L29" s="76"/>
      <c r="M29" s="76"/>
      <c r="N29" s="76"/>
      <c r="O29" s="1"/>
      <c r="P29" s="1"/>
      <c r="Q29" s="1"/>
      <c r="R29" s="1"/>
      <c r="S29" s="2"/>
      <c r="T29" s="19"/>
      <c r="U29" s="19"/>
      <c r="V29" s="19"/>
      <c r="W29" s="19"/>
    </row>
    <row r="30" spans="1:23" s="20" customFormat="1" ht="15.75" x14ac:dyDescent="0.25">
      <c r="A30" s="19"/>
      <c r="B30" s="16"/>
      <c r="C30" s="105"/>
      <c r="D30" s="149">
        <v>9</v>
      </c>
      <c r="E30" s="210">
        <v>3870</v>
      </c>
      <c r="F30" s="210">
        <v>3740</v>
      </c>
      <c r="H30" s="76"/>
      <c r="I30" s="76"/>
      <c r="J30" s="76"/>
      <c r="K30" s="76"/>
      <c r="L30" s="76"/>
      <c r="M30" s="76"/>
      <c r="N30" s="76"/>
      <c r="O30" s="1"/>
      <c r="P30" s="1"/>
      <c r="Q30" s="1"/>
      <c r="R30" s="1"/>
      <c r="S30" s="2"/>
      <c r="T30" s="19"/>
      <c r="U30" s="19"/>
      <c r="V30" s="19"/>
      <c r="W30" s="19"/>
    </row>
    <row r="31" spans="1:23" s="20" customFormat="1" ht="15" x14ac:dyDescent="0.2">
      <c r="A31" s="19"/>
      <c r="B31" s="16"/>
      <c r="C31" s="113"/>
      <c r="D31" s="149">
        <v>10</v>
      </c>
      <c r="E31" s="210">
        <v>4450</v>
      </c>
      <c r="F31" s="210">
        <v>3900</v>
      </c>
      <c r="G31" s="76"/>
      <c r="H31" s="76"/>
      <c r="I31" s="76"/>
      <c r="J31" s="76"/>
      <c r="K31" s="76"/>
      <c r="L31" s="76"/>
      <c r="M31" s="76"/>
      <c r="N31" s="76"/>
      <c r="O31" s="1"/>
      <c r="P31" s="1"/>
      <c r="Q31" s="1"/>
      <c r="R31" s="1"/>
      <c r="S31" s="2"/>
      <c r="T31" s="19"/>
      <c r="U31" s="19"/>
      <c r="V31" s="19"/>
      <c r="W31" s="19"/>
    </row>
    <row r="32" spans="1:23" s="20" customFormat="1" ht="15" x14ac:dyDescent="0.2">
      <c r="A32" s="19"/>
      <c r="B32" s="16"/>
      <c r="C32" s="114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"/>
      <c r="P32" s="1"/>
      <c r="Q32" s="1"/>
      <c r="R32" s="1"/>
      <c r="S32" s="2"/>
      <c r="T32" s="19"/>
      <c r="U32" s="19"/>
      <c r="V32" s="19"/>
      <c r="W32" s="19"/>
    </row>
    <row r="33" spans="1:23" s="20" customFormat="1" ht="15" x14ac:dyDescent="0.2">
      <c r="A33" s="19"/>
      <c r="B33" s="1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1"/>
      <c r="P33" s="1"/>
      <c r="Q33" s="1"/>
      <c r="R33" s="1"/>
      <c r="S33" s="2"/>
      <c r="T33" s="19"/>
      <c r="U33" s="19"/>
      <c r="V33" s="19"/>
      <c r="W33" s="19"/>
    </row>
    <row r="34" spans="1:23" s="20" customFormat="1" ht="15.75" x14ac:dyDescent="0.2">
      <c r="A34" s="19"/>
      <c r="B34" s="16"/>
      <c r="C34" s="116" t="s">
        <v>2311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1"/>
      <c r="P34" s="1"/>
      <c r="Q34" s="1"/>
      <c r="R34" s="1"/>
      <c r="S34" s="2"/>
      <c r="T34" s="19"/>
      <c r="U34" s="19"/>
      <c r="V34" s="19"/>
      <c r="W34" s="19"/>
    </row>
    <row r="35" spans="1:23" s="76" customFormat="1" ht="15" x14ac:dyDescent="0.2">
      <c r="A35" s="75"/>
      <c r="B35" s="16"/>
      <c r="C35" s="37"/>
      <c r="D35" s="37"/>
      <c r="E35" s="9"/>
      <c r="F35" s="10"/>
      <c r="O35" s="1"/>
      <c r="P35" s="1"/>
      <c r="Q35" s="1"/>
      <c r="R35" s="1"/>
      <c r="S35" s="2"/>
      <c r="T35" s="75"/>
      <c r="U35" s="75"/>
      <c r="V35" s="75"/>
      <c r="W35" s="75"/>
    </row>
    <row r="36" spans="1:23" s="76" customFormat="1" ht="15.75" x14ac:dyDescent="0.2">
      <c r="A36" s="75"/>
      <c r="B36" s="16"/>
      <c r="C36" s="37"/>
      <c r="D36" s="110" t="s">
        <v>1879</v>
      </c>
      <c r="E36" s="210">
        <f>AVERAGE(E22:E31)</f>
        <v>4129</v>
      </c>
      <c r="F36" s="210">
        <f>AVERAGE(F22:F31)</f>
        <v>3723</v>
      </c>
      <c r="O36" s="1"/>
      <c r="P36" s="1"/>
      <c r="Q36" s="1"/>
      <c r="R36" s="1"/>
      <c r="S36" s="2"/>
      <c r="T36" s="75"/>
      <c r="U36" s="75"/>
      <c r="V36" s="75"/>
      <c r="W36" s="75"/>
    </row>
    <row r="37" spans="1:23" s="76" customFormat="1" ht="15.75" x14ac:dyDescent="0.2">
      <c r="A37" s="75"/>
      <c r="B37" s="16"/>
      <c r="C37" s="83"/>
      <c r="D37" s="110" t="s">
        <v>1880</v>
      </c>
      <c r="E37" s="210">
        <f>MEDIAN(E22:E31)</f>
        <v>4025</v>
      </c>
      <c r="F37" s="210">
        <f>MEDIAN(F22:F31)</f>
        <v>3820</v>
      </c>
      <c r="O37" s="1"/>
      <c r="P37" s="1"/>
      <c r="Q37" s="1"/>
      <c r="R37" s="1"/>
      <c r="S37" s="2"/>
      <c r="T37" s="75"/>
      <c r="U37" s="75"/>
      <c r="V37" s="75"/>
      <c r="W37" s="75"/>
    </row>
    <row r="38" spans="1:23" ht="15.75" thickBot="1" x14ac:dyDescent="0.25">
      <c r="A38" s="72"/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8"/>
      <c r="T38" s="72"/>
      <c r="U38" s="72"/>
      <c r="V38" s="72"/>
      <c r="W38" s="72"/>
    </row>
    <row r="39" spans="1:23" ht="15" x14ac:dyDescent="0.2">
      <c r="A39" s="72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72"/>
      <c r="U39" s="72"/>
      <c r="V39" s="72"/>
      <c r="W39" s="72"/>
    </row>
    <row r="40" spans="1:23" ht="13.5" thickBot="1" x14ac:dyDescent="0.25"/>
    <row r="41" spans="1:23" ht="15.75" x14ac:dyDescent="0.2">
      <c r="B41" s="53" t="s">
        <v>1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5"/>
    </row>
    <row r="42" spans="1:23" ht="15.75" thickBot="1" x14ac:dyDescent="0.25">
      <c r="B42" s="91"/>
      <c r="C42" s="92"/>
      <c r="D42" s="92"/>
      <c r="E42" s="92"/>
      <c r="F42" s="92"/>
      <c r="G42" s="92"/>
      <c r="H42" s="93"/>
      <c r="I42" s="92"/>
      <c r="J42" s="92"/>
      <c r="K42" s="93"/>
      <c r="L42" s="93"/>
      <c r="M42" s="93"/>
      <c r="N42" s="93"/>
      <c r="O42" s="93"/>
      <c r="P42" s="93"/>
      <c r="Q42" s="93"/>
      <c r="R42" s="93"/>
      <c r="S42" s="94"/>
    </row>
    <row r="43" spans="1:23" ht="15" x14ac:dyDescent="0.2">
      <c r="B43" s="91"/>
      <c r="C43" s="95"/>
      <c r="D43" s="96"/>
      <c r="E43" s="96"/>
      <c r="F43" s="96"/>
      <c r="G43" s="96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8"/>
      <c r="S43" s="94"/>
    </row>
    <row r="44" spans="1:23" ht="15.75" x14ac:dyDescent="0.2">
      <c r="B44" s="21"/>
      <c r="C44" s="22"/>
      <c r="D44" s="147"/>
      <c r="E44" s="147" t="s">
        <v>7</v>
      </c>
      <c r="F44" s="147"/>
      <c r="G44" s="20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99"/>
    </row>
    <row r="45" spans="1:23" ht="15.75" x14ac:dyDescent="0.2">
      <c r="B45" s="21"/>
      <c r="C45" s="22"/>
      <c r="D45" s="148" t="s">
        <v>8</v>
      </c>
      <c r="E45" s="148" t="s">
        <v>9</v>
      </c>
      <c r="F45" s="148" t="s">
        <v>10</v>
      </c>
      <c r="G45" s="20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99"/>
    </row>
    <row r="46" spans="1:23" ht="15" x14ac:dyDescent="0.2">
      <c r="B46" s="21"/>
      <c r="C46" s="22"/>
      <c r="D46" s="149">
        <v>1</v>
      </c>
      <c r="E46" s="210">
        <v>4280</v>
      </c>
      <c r="F46" s="210">
        <v>4130</v>
      </c>
      <c r="G46" s="20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99"/>
    </row>
    <row r="47" spans="1:23" ht="15" x14ac:dyDescent="0.2">
      <c r="B47" s="21"/>
      <c r="C47" s="22"/>
      <c r="D47" s="149">
        <v>2</v>
      </c>
      <c r="E47" s="210">
        <v>4900</v>
      </c>
      <c r="F47" s="210">
        <v>4710</v>
      </c>
      <c r="G47" s="20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99"/>
    </row>
    <row r="48" spans="1:23" ht="15" x14ac:dyDescent="0.2">
      <c r="B48" s="21"/>
      <c r="C48" s="22"/>
      <c r="D48" s="149">
        <v>3</v>
      </c>
      <c r="E48" s="210">
        <v>3990</v>
      </c>
      <c r="F48" s="210">
        <v>3320</v>
      </c>
      <c r="G48" s="20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99"/>
    </row>
    <row r="49" spans="2:19" ht="15" x14ac:dyDescent="0.2">
      <c r="B49" s="21"/>
      <c r="C49" s="22"/>
      <c r="D49" s="149">
        <v>4</v>
      </c>
      <c r="E49" s="210">
        <v>4060</v>
      </c>
      <c r="F49" s="210">
        <v>3900</v>
      </c>
      <c r="G49" s="20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99"/>
    </row>
    <row r="50" spans="2:19" ht="15" x14ac:dyDescent="0.2">
      <c r="B50" s="21"/>
      <c r="C50" s="22"/>
      <c r="D50" s="149">
        <v>5</v>
      </c>
      <c r="E50" s="210">
        <v>3300</v>
      </c>
      <c r="F50" s="210">
        <v>3070</v>
      </c>
      <c r="G50" s="20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99"/>
    </row>
    <row r="51" spans="2:19" ht="15" x14ac:dyDescent="0.2">
      <c r="B51" s="21"/>
      <c r="C51" s="22"/>
      <c r="D51" s="149">
        <v>6</v>
      </c>
      <c r="E51" s="210">
        <v>5450</v>
      </c>
      <c r="F51" s="210">
        <v>4520</v>
      </c>
      <c r="G51" s="20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99"/>
    </row>
    <row r="52" spans="2:19" ht="15" x14ac:dyDescent="0.2">
      <c r="B52" s="21"/>
      <c r="C52" s="25"/>
      <c r="D52" s="149">
        <v>7</v>
      </c>
      <c r="E52" s="210">
        <v>3300</v>
      </c>
      <c r="F52" s="210">
        <v>2740</v>
      </c>
      <c r="G52" s="20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99"/>
    </row>
    <row r="53" spans="2:19" ht="15" x14ac:dyDescent="0.2">
      <c r="B53" s="21"/>
      <c r="C53" s="25"/>
      <c r="D53" s="149">
        <v>8</v>
      </c>
      <c r="E53" s="210">
        <v>3690</v>
      </c>
      <c r="F53" s="210">
        <v>3200</v>
      </c>
      <c r="G53" s="2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9"/>
      <c r="S53" s="99"/>
    </row>
    <row r="54" spans="2:19" ht="15" x14ac:dyDescent="0.2">
      <c r="B54" s="21"/>
      <c r="C54" s="30"/>
      <c r="D54" s="149">
        <v>9</v>
      </c>
      <c r="E54" s="210">
        <v>3870</v>
      </c>
      <c r="F54" s="210">
        <v>3740</v>
      </c>
      <c r="G54" s="2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1"/>
      <c r="S54" s="99"/>
    </row>
    <row r="55" spans="2:19" ht="15" x14ac:dyDescent="0.2">
      <c r="B55" s="21"/>
      <c r="C55" s="30"/>
      <c r="D55" s="149">
        <v>10</v>
      </c>
      <c r="E55" s="210">
        <v>4450</v>
      </c>
      <c r="F55" s="210">
        <v>3900</v>
      </c>
      <c r="G55" s="2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31"/>
      <c r="S55" s="99"/>
    </row>
    <row r="56" spans="2:19" ht="15" x14ac:dyDescent="0.2">
      <c r="B56" s="21"/>
      <c r="C56" s="30"/>
      <c r="D56" s="37"/>
      <c r="E56" s="9"/>
      <c r="F56" s="10"/>
      <c r="G56" s="2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31"/>
      <c r="S56" s="99"/>
    </row>
    <row r="57" spans="2:19" ht="15.75" x14ac:dyDescent="0.2">
      <c r="B57" s="21"/>
      <c r="C57" s="30"/>
      <c r="D57" s="110" t="s">
        <v>1879</v>
      </c>
      <c r="E57" s="210"/>
      <c r="F57" s="210"/>
      <c r="G57" s="20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31"/>
      <c r="S57" s="99"/>
    </row>
    <row r="58" spans="2:19" ht="15.75" x14ac:dyDescent="0.2">
      <c r="B58" s="21"/>
      <c r="C58" s="30"/>
      <c r="D58" s="110" t="s">
        <v>1880</v>
      </c>
      <c r="E58" s="212"/>
      <c r="F58" s="210"/>
      <c r="G58" s="20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31"/>
      <c r="S58" s="99"/>
    </row>
    <row r="59" spans="2:19" ht="15" x14ac:dyDescent="0.2">
      <c r="B59" s="21"/>
      <c r="C59" s="30"/>
      <c r="D59" s="37"/>
      <c r="E59" s="9"/>
      <c r="F59" s="10"/>
      <c r="G59" s="20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31"/>
      <c r="S59" s="99"/>
    </row>
    <row r="60" spans="2:19" ht="15.75" thickBot="1" x14ac:dyDescent="0.25">
      <c r="B60" s="91"/>
      <c r="C60" s="32"/>
      <c r="D60" s="100"/>
      <c r="E60" s="100"/>
      <c r="F60" s="33"/>
      <c r="G60" s="100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4"/>
      <c r="S60" s="94"/>
    </row>
    <row r="61" spans="2:19" ht="15.75" thickBot="1" x14ac:dyDescent="0.25">
      <c r="B61" s="101"/>
      <c r="C61" s="102"/>
      <c r="D61" s="102"/>
      <c r="E61" s="102"/>
      <c r="F61" s="102"/>
      <c r="G61" s="102"/>
      <c r="H61" s="103"/>
      <c r="I61" s="102"/>
      <c r="J61" s="102"/>
      <c r="K61" s="103"/>
      <c r="L61" s="103"/>
      <c r="M61" s="103"/>
      <c r="N61" s="103"/>
      <c r="O61" s="103"/>
      <c r="P61" s="103"/>
      <c r="Q61" s="103"/>
      <c r="R61" s="103"/>
      <c r="S61" s="104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W104"/>
  <sheetViews>
    <sheetView zoomScaleNormal="100" zoomScalePageLayoutView="80" workbookViewId="0">
      <selection activeCell="J19" sqref="J19"/>
    </sheetView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8.85546875" style="73" customWidth="1"/>
    <col min="8" max="8" width="9.42578125" style="8" customWidth="1"/>
    <col min="9" max="10" width="9.42578125" style="73" customWidth="1"/>
    <col min="11" max="18" width="9.42578125" style="8" customWidth="1"/>
    <col min="19" max="28" width="9.42578125" style="73" customWidth="1"/>
    <col min="29" max="16384" width="8.85546875" style="73"/>
  </cols>
  <sheetData>
    <row r="1" spans="1:23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72"/>
      <c r="T1" s="72"/>
      <c r="U1" s="72"/>
      <c r="V1" s="72"/>
      <c r="W1" s="72"/>
    </row>
    <row r="2" spans="1:23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</row>
    <row r="3" spans="1:23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</row>
    <row r="4" spans="1:23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</row>
    <row r="5" spans="1:23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</row>
    <row r="6" spans="1:23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</row>
    <row r="7" spans="1:23" ht="15.75" x14ac:dyDescent="0.2">
      <c r="A7" s="72"/>
      <c r="B7" s="57" t="s">
        <v>2342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72"/>
      <c r="U7" s="72"/>
      <c r="V7" s="72"/>
      <c r="W7" s="72"/>
    </row>
    <row r="8" spans="1:23" ht="15" x14ac:dyDescent="0.2">
      <c r="A8" s="72"/>
      <c r="B8" s="59"/>
      <c r="C8" s="60"/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2"/>
      <c r="U8" s="72"/>
      <c r="V8" s="72"/>
      <c r="W8" s="72"/>
    </row>
    <row r="9" spans="1:23" ht="15" x14ac:dyDescent="0.2">
      <c r="A9" s="72"/>
      <c r="B9" s="59"/>
      <c r="C9" s="60" t="s">
        <v>1881</v>
      </c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2"/>
      <c r="U9" s="72"/>
      <c r="V9" s="72"/>
      <c r="W9" s="72"/>
    </row>
    <row r="10" spans="1:23" ht="15" x14ac:dyDescent="0.2">
      <c r="A10" s="72"/>
      <c r="B10" s="59"/>
      <c r="C10" s="60"/>
      <c r="D10" s="60"/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2"/>
      <c r="U10" s="72"/>
      <c r="V10" s="72"/>
      <c r="W10" s="72"/>
    </row>
    <row r="11" spans="1:23" ht="15" x14ac:dyDescent="0.2">
      <c r="A11" s="72"/>
      <c r="B11" s="59"/>
      <c r="C11" s="60" t="s">
        <v>1882</v>
      </c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2"/>
      <c r="U11" s="72"/>
      <c r="V11" s="72"/>
      <c r="W11" s="72"/>
    </row>
    <row r="12" spans="1:23" ht="15.75" thickBot="1" x14ac:dyDescent="0.25">
      <c r="A12" s="72"/>
      <c r="B12" s="61"/>
      <c r="C12" s="62"/>
      <c r="D12" s="62"/>
      <c r="E12" s="62"/>
      <c r="F12" s="62"/>
      <c r="G12" s="79"/>
      <c r="H12" s="80"/>
      <c r="I12" s="79"/>
      <c r="J12" s="79"/>
      <c r="K12" s="80"/>
      <c r="L12" s="80"/>
      <c r="M12" s="80"/>
      <c r="N12" s="80"/>
      <c r="O12" s="80"/>
      <c r="P12" s="80"/>
      <c r="Q12" s="80"/>
      <c r="R12" s="80"/>
      <c r="S12" s="81"/>
      <c r="T12" s="72"/>
      <c r="U12" s="72"/>
      <c r="V12" s="72"/>
      <c r="W12" s="72"/>
    </row>
    <row r="13" spans="1:23" ht="15.75" thickBot="1" x14ac:dyDescent="0.25">
      <c r="A13" s="72"/>
      <c r="B13" s="63"/>
      <c r="C13" s="63"/>
      <c r="D13" s="63"/>
      <c r="E13" s="63"/>
      <c r="F13" s="63"/>
      <c r="G13" s="15"/>
      <c r="H13" s="14"/>
      <c r="I13" s="15"/>
      <c r="J13" s="15"/>
      <c r="K13" s="14"/>
      <c r="L13" s="14"/>
      <c r="M13" s="14"/>
      <c r="N13" s="14"/>
      <c r="O13" s="14"/>
      <c r="P13" s="14"/>
      <c r="Q13" s="14"/>
      <c r="R13" s="14"/>
      <c r="S13" s="15"/>
      <c r="T13" s="72"/>
      <c r="U13" s="72"/>
      <c r="V13" s="72"/>
      <c r="W13" s="72"/>
    </row>
    <row r="14" spans="1:23" ht="15.75" x14ac:dyDescent="0.2">
      <c r="A14" s="72"/>
      <c r="B14" s="64" t="s">
        <v>0</v>
      </c>
      <c r="C14" s="65"/>
      <c r="D14" s="65"/>
      <c r="E14" s="65"/>
      <c r="F14" s="6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72"/>
      <c r="U14" s="72"/>
      <c r="V14" s="72"/>
      <c r="W14" s="72"/>
    </row>
    <row r="15" spans="1:23" ht="15.75" x14ac:dyDescent="0.2">
      <c r="A15" s="72"/>
      <c r="B15" s="66"/>
      <c r="C15" s="67" t="s">
        <v>2341</v>
      </c>
      <c r="D15" s="68"/>
      <c r="E15" s="67"/>
      <c r="F15" s="6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72"/>
      <c r="U15" s="72"/>
      <c r="V15" s="72"/>
      <c r="W15" s="72"/>
    </row>
    <row r="16" spans="1:23" ht="15.75" x14ac:dyDescent="0.2">
      <c r="A16" s="72"/>
      <c r="B16" s="69"/>
      <c r="C16" s="70"/>
      <c r="D16" s="70"/>
      <c r="E16" s="70"/>
      <c r="F16" s="7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72"/>
      <c r="U16" s="72"/>
      <c r="V16" s="72"/>
      <c r="W16" s="72"/>
    </row>
    <row r="17" spans="1:23" ht="15" x14ac:dyDescent="0.2">
      <c r="A17" s="72"/>
      <c r="B17" s="71"/>
      <c r="C17" s="37"/>
      <c r="D17" s="37"/>
      <c r="E17" s="37"/>
      <c r="F17" s="37"/>
      <c r="G17" s="52"/>
      <c r="H17" s="52"/>
      <c r="I17" s="52"/>
      <c r="J17" s="37"/>
      <c r="K17" s="1"/>
      <c r="L17" s="1"/>
      <c r="M17" s="1"/>
      <c r="N17" s="1"/>
      <c r="O17" s="1"/>
      <c r="P17" s="1"/>
      <c r="Q17" s="1"/>
      <c r="R17" s="1"/>
      <c r="S17" s="2"/>
      <c r="T17" s="72"/>
      <c r="U17" s="72"/>
      <c r="V17" s="72"/>
      <c r="W17" s="72"/>
    </row>
    <row r="18" spans="1:23" ht="15.75" x14ac:dyDescent="0.25">
      <c r="A18" s="72"/>
      <c r="B18" s="71"/>
      <c r="C18" s="116" t="s">
        <v>2310</v>
      </c>
      <c r="D18" s="76"/>
      <c r="E18" s="76"/>
      <c r="F18" s="76"/>
      <c r="G18"/>
      <c r="H18" s="37"/>
      <c r="I18" s="37"/>
      <c r="J18" s="37"/>
      <c r="K18" s="1"/>
      <c r="L18" s="1"/>
      <c r="M18" s="1"/>
      <c r="N18" s="1"/>
      <c r="O18" s="1"/>
      <c r="P18" s="1"/>
      <c r="Q18" s="1"/>
      <c r="R18" s="1"/>
      <c r="S18" s="2"/>
      <c r="T18" s="72"/>
      <c r="U18" s="72"/>
      <c r="V18" s="72"/>
      <c r="W18" s="72"/>
    </row>
    <row r="19" spans="1:23" ht="15.75" x14ac:dyDescent="0.25">
      <c r="A19" s="72"/>
      <c r="B19" s="16"/>
      <c r="C19" s="114"/>
      <c r="D19" s="147"/>
      <c r="E19" s="147" t="s">
        <v>7</v>
      </c>
      <c r="F19" s="147"/>
      <c r="G19" s="136"/>
      <c r="H19" s="76"/>
      <c r="I19" s="76"/>
      <c r="J19" s="76"/>
      <c r="K19" s="76"/>
      <c r="L19" s="76"/>
      <c r="M19" s="76"/>
      <c r="N19" s="76"/>
      <c r="O19" s="1"/>
      <c r="P19" s="1"/>
      <c r="Q19" s="1"/>
      <c r="R19" s="1"/>
      <c r="S19" s="2"/>
      <c r="T19" s="72"/>
      <c r="U19" s="72"/>
      <c r="V19" s="72"/>
      <c r="W19" s="72"/>
    </row>
    <row r="20" spans="1:23" ht="15.75" x14ac:dyDescent="0.25">
      <c r="A20" s="72"/>
      <c r="B20" s="16"/>
      <c r="C20" s="114"/>
      <c r="D20" s="148" t="s">
        <v>8</v>
      </c>
      <c r="E20" s="148" t="s">
        <v>9</v>
      </c>
      <c r="F20" s="148" t="s">
        <v>10</v>
      </c>
      <c r="G20"/>
      <c r="H20" s="76"/>
      <c r="I20" s="76"/>
      <c r="J20" s="76"/>
      <c r="K20" s="76"/>
      <c r="L20" s="76"/>
      <c r="M20" s="76"/>
      <c r="N20" s="76"/>
      <c r="O20" s="1"/>
      <c r="P20" s="1"/>
      <c r="Q20" s="1"/>
      <c r="R20" s="1"/>
      <c r="S20" s="2"/>
      <c r="T20" s="72"/>
      <c r="U20" s="72"/>
      <c r="V20" s="72"/>
      <c r="W20" s="72"/>
    </row>
    <row r="21" spans="1:23" ht="15.75" x14ac:dyDescent="0.25">
      <c r="A21" s="72"/>
      <c r="B21" s="16"/>
      <c r="C21" s="114"/>
      <c r="D21" s="149">
        <v>1</v>
      </c>
      <c r="E21" s="210">
        <v>4280</v>
      </c>
      <c r="F21" s="210">
        <v>4130</v>
      </c>
      <c r="G21"/>
      <c r="H21" s="76"/>
      <c r="I21" s="76"/>
      <c r="J21" s="76"/>
      <c r="K21" s="76"/>
      <c r="L21" s="76"/>
      <c r="M21" s="76"/>
      <c r="N21" s="76"/>
      <c r="O21" s="1"/>
      <c r="P21" s="1"/>
      <c r="Q21" s="1"/>
      <c r="R21" s="1"/>
      <c r="S21" s="2"/>
      <c r="T21" s="72"/>
      <c r="U21" s="72"/>
      <c r="V21" s="72"/>
      <c r="W21" s="72"/>
    </row>
    <row r="22" spans="1:23" ht="15" x14ac:dyDescent="0.2">
      <c r="A22" s="72"/>
      <c r="B22" s="16"/>
      <c r="C22" s="114"/>
      <c r="D22" s="149">
        <v>2</v>
      </c>
      <c r="E22" s="210">
        <v>4900</v>
      </c>
      <c r="F22" s="210">
        <v>4710</v>
      </c>
      <c r="G22" s="20"/>
      <c r="H22" s="76"/>
      <c r="I22" s="76"/>
      <c r="J22" s="76"/>
      <c r="K22" s="76"/>
      <c r="L22" s="76"/>
      <c r="M22" s="76"/>
      <c r="N22" s="76"/>
      <c r="O22" s="1"/>
      <c r="P22" s="1"/>
      <c r="Q22" s="1"/>
      <c r="R22" s="1"/>
      <c r="S22" s="2"/>
      <c r="T22" s="72"/>
      <c r="U22" s="72"/>
      <c r="V22" s="72"/>
      <c r="W22" s="72"/>
    </row>
    <row r="23" spans="1:23" ht="15" x14ac:dyDescent="0.2">
      <c r="A23" s="72"/>
      <c r="B23" s="16"/>
      <c r="C23" s="115"/>
      <c r="D23" s="149">
        <v>3</v>
      </c>
      <c r="E23" s="210">
        <v>3990</v>
      </c>
      <c r="F23" s="210">
        <v>3320</v>
      </c>
      <c r="G23" s="20"/>
      <c r="H23" s="76"/>
      <c r="I23" s="76"/>
      <c r="J23" s="76"/>
      <c r="K23" s="76"/>
      <c r="L23" s="76"/>
      <c r="M23" s="76"/>
      <c r="N23" s="76"/>
      <c r="O23" s="1"/>
      <c r="P23" s="1"/>
      <c r="Q23" s="1"/>
      <c r="R23" s="1"/>
      <c r="S23" s="2"/>
      <c r="T23" s="72"/>
      <c r="U23" s="72"/>
      <c r="V23" s="72"/>
      <c r="W23" s="72"/>
    </row>
    <row r="24" spans="1:23" ht="15" x14ac:dyDescent="0.2">
      <c r="A24" s="72"/>
      <c r="B24" s="16"/>
      <c r="C24" s="113"/>
      <c r="D24" s="149">
        <v>4</v>
      </c>
      <c r="E24" s="210">
        <v>4060</v>
      </c>
      <c r="F24" s="210">
        <v>3900</v>
      </c>
      <c r="G24" s="76"/>
      <c r="H24" s="76"/>
      <c r="I24" s="76"/>
      <c r="J24" s="76"/>
      <c r="K24" s="76"/>
      <c r="L24" s="76"/>
      <c r="M24" s="76"/>
      <c r="N24" s="76"/>
      <c r="O24" s="1"/>
      <c r="P24" s="1"/>
      <c r="Q24" s="1"/>
      <c r="R24" s="1"/>
      <c r="S24" s="2"/>
      <c r="T24" s="72"/>
      <c r="U24" s="72"/>
      <c r="V24" s="72"/>
      <c r="W24" s="72"/>
    </row>
    <row r="25" spans="1:23" ht="15" x14ac:dyDescent="0.2">
      <c r="A25" s="72"/>
      <c r="B25" s="16"/>
      <c r="C25" s="114"/>
      <c r="D25" s="149">
        <v>5</v>
      </c>
      <c r="E25" s="210">
        <v>3300</v>
      </c>
      <c r="F25" s="210">
        <v>3070</v>
      </c>
      <c r="G25" s="76"/>
      <c r="H25" s="76"/>
      <c r="I25" s="76"/>
      <c r="J25" s="76"/>
      <c r="K25" s="76"/>
      <c r="L25" s="76"/>
      <c r="M25" s="76"/>
      <c r="N25" s="76"/>
      <c r="O25" s="1"/>
      <c r="P25" s="1"/>
      <c r="Q25" s="1"/>
      <c r="R25" s="1"/>
      <c r="S25" s="2"/>
      <c r="T25" s="72"/>
      <c r="U25" s="72"/>
      <c r="V25" s="72"/>
      <c r="W25" s="72"/>
    </row>
    <row r="26" spans="1:23" ht="15" x14ac:dyDescent="0.2">
      <c r="A26" s="72"/>
      <c r="B26" s="16"/>
      <c r="C26" s="114"/>
      <c r="D26" s="149">
        <v>6</v>
      </c>
      <c r="E26" s="210">
        <v>5450</v>
      </c>
      <c r="F26" s="210">
        <v>4520</v>
      </c>
      <c r="G26" s="76"/>
      <c r="H26" s="76"/>
      <c r="I26" s="76"/>
      <c r="J26" s="76"/>
      <c r="K26" s="76"/>
      <c r="L26" s="76"/>
      <c r="M26" s="76"/>
      <c r="N26" s="76"/>
      <c r="O26" s="1"/>
      <c r="P26" s="1"/>
      <c r="Q26" s="1"/>
      <c r="R26" s="1"/>
      <c r="S26" s="2"/>
      <c r="T26" s="72"/>
      <c r="U26" s="72"/>
      <c r="V26" s="72"/>
      <c r="W26" s="72"/>
    </row>
    <row r="27" spans="1:23" ht="15" x14ac:dyDescent="0.2">
      <c r="A27" s="72"/>
      <c r="B27" s="16"/>
      <c r="C27" s="114"/>
      <c r="D27" s="149">
        <v>7</v>
      </c>
      <c r="E27" s="210">
        <v>3300</v>
      </c>
      <c r="F27" s="210">
        <v>2740</v>
      </c>
      <c r="G27" s="76"/>
      <c r="H27" s="76"/>
      <c r="I27" s="76"/>
      <c r="J27" s="76"/>
      <c r="K27" s="76"/>
      <c r="L27" s="76"/>
      <c r="M27" s="76"/>
      <c r="N27" s="76"/>
      <c r="O27" s="1"/>
      <c r="P27" s="1"/>
      <c r="Q27" s="1"/>
      <c r="R27" s="1"/>
      <c r="S27" s="2"/>
      <c r="T27" s="72"/>
      <c r="U27" s="72"/>
      <c r="V27" s="72"/>
      <c r="W27" s="72"/>
    </row>
    <row r="28" spans="1:23" ht="15" x14ac:dyDescent="0.2">
      <c r="A28" s="72"/>
      <c r="B28" s="16"/>
      <c r="C28" s="114"/>
      <c r="D28" s="149">
        <v>8</v>
      </c>
      <c r="E28" s="210">
        <v>3690</v>
      </c>
      <c r="F28" s="210">
        <v>3200</v>
      </c>
      <c r="G28" s="76"/>
      <c r="H28" s="76"/>
      <c r="I28" s="76"/>
      <c r="J28" s="76"/>
      <c r="K28" s="76"/>
      <c r="L28" s="76"/>
      <c r="M28" s="76"/>
      <c r="N28" s="76"/>
      <c r="O28" s="1"/>
      <c r="P28" s="1"/>
      <c r="Q28" s="1"/>
      <c r="R28" s="1"/>
      <c r="S28" s="2"/>
      <c r="T28" s="72"/>
      <c r="U28" s="72"/>
      <c r="V28" s="72"/>
      <c r="W28" s="72"/>
    </row>
    <row r="29" spans="1:23" ht="15.75" x14ac:dyDescent="0.25">
      <c r="A29" s="72"/>
      <c r="B29" s="16"/>
      <c r="C29" s="105"/>
      <c r="D29" s="149">
        <v>9</v>
      </c>
      <c r="E29" s="210">
        <v>3870</v>
      </c>
      <c r="F29" s="210">
        <v>3740</v>
      </c>
      <c r="G29" s="76"/>
      <c r="H29" s="76"/>
      <c r="I29" s="76"/>
      <c r="J29" s="76"/>
      <c r="K29" s="76"/>
      <c r="L29" s="76"/>
      <c r="M29" s="76"/>
      <c r="N29" s="76"/>
      <c r="O29" s="1"/>
      <c r="P29" s="1"/>
      <c r="Q29" s="1"/>
      <c r="R29" s="1"/>
      <c r="S29" s="2"/>
      <c r="T29" s="72"/>
      <c r="U29" s="72"/>
      <c r="V29" s="72"/>
      <c r="W29" s="72"/>
    </row>
    <row r="30" spans="1:23" ht="15" x14ac:dyDescent="0.2">
      <c r="A30" s="72"/>
      <c r="B30" s="16"/>
      <c r="C30" s="113"/>
      <c r="D30" s="149">
        <v>10</v>
      </c>
      <c r="E30" s="210">
        <v>4450</v>
      </c>
      <c r="F30" s="210">
        <v>3900</v>
      </c>
      <c r="G30" s="76"/>
      <c r="H30" s="76"/>
      <c r="I30" s="76"/>
      <c r="J30" s="76"/>
      <c r="K30" s="76"/>
      <c r="L30" s="76"/>
      <c r="M30" s="76"/>
      <c r="N30" s="76"/>
      <c r="O30" s="1"/>
      <c r="P30" s="1"/>
      <c r="Q30" s="1"/>
      <c r="R30" s="1"/>
      <c r="S30" s="2"/>
      <c r="T30" s="72"/>
      <c r="U30" s="72"/>
      <c r="V30" s="72"/>
      <c r="W30" s="72"/>
    </row>
    <row r="31" spans="1:23" ht="15" x14ac:dyDescent="0.2">
      <c r="A31" s="72"/>
      <c r="B31" s="16"/>
      <c r="C31" s="114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1"/>
      <c r="P31" s="1"/>
      <c r="Q31" s="1"/>
      <c r="R31" s="1"/>
      <c r="S31" s="2"/>
      <c r="T31" s="72"/>
      <c r="U31" s="72"/>
      <c r="V31" s="72"/>
      <c r="W31" s="72"/>
    </row>
    <row r="32" spans="1:23" ht="15" x14ac:dyDescent="0.2">
      <c r="A32" s="72"/>
      <c r="B32" s="1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1"/>
      <c r="P32" s="1"/>
      <c r="Q32" s="1"/>
      <c r="R32" s="1"/>
      <c r="S32" s="2"/>
      <c r="T32" s="72"/>
      <c r="U32" s="72"/>
      <c r="V32" s="72"/>
      <c r="W32" s="72"/>
    </row>
    <row r="33" spans="1:23" ht="15.75" x14ac:dyDescent="0.2">
      <c r="A33" s="72"/>
      <c r="B33" s="16"/>
      <c r="C33" s="116" t="s">
        <v>2311</v>
      </c>
      <c r="D33" s="76"/>
      <c r="E33" s="76"/>
      <c r="F33" s="76"/>
      <c r="G33" s="17"/>
      <c r="H33" s="76"/>
      <c r="I33" s="37"/>
      <c r="J33" s="37"/>
      <c r="K33" s="1"/>
      <c r="L33" s="1"/>
      <c r="M33" s="1"/>
      <c r="N33" s="1"/>
      <c r="O33" s="83"/>
      <c r="P33" s="83"/>
      <c r="Q33" s="83"/>
      <c r="R33" s="83"/>
      <c r="S33" s="84"/>
      <c r="T33" s="72"/>
      <c r="U33" s="72"/>
      <c r="V33" s="72"/>
      <c r="W33" s="72"/>
    </row>
    <row r="34" spans="1:23" ht="15.75" x14ac:dyDescent="0.2">
      <c r="A34" s="72"/>
      <c r="B34" s="16"/>
      <c r="C34" s="37"/>
      <c r="D34" s="110" t="s">
        <v>1883</v>
      </c>
      <c r="E34" s="137">
        <f>_xlfn.VAR.S(E21:E30)</f>
        <v>458187.77777777775</v>
      </c>
      <c r="F34" s="137">
        <f>_xlfn.VAR.S(F21:F30)</f>
        <v>407401.11111111112</v>
      </c>
      <c r="G34" s="17"/>
      <c r="H34" s="76"/>
      <c r="I34" s="37"/>
      <c r="J34" s="37"/>
      <c r="K34" s="1"/>
      <c r="L34" s="1"/>
      <c r="M34" s="1"/>
      <c r="N34" s="1"/>
      <c r="O34" s="83"/>
      <c r="P34" s="83"/>
      <c r="Q34" s="83"/>
      <c r="R34" s="83"/>
      <c r="S34" s="84"/>
      <c r="T34" s="72"/>
      <c r="U34" s="72"/>
      <c r="V34" s="72"/>
      <c r="W34" s="72"/>
    </row>
    <row r="35" spans="1:23" ht="15.75" x14ac:dyDescent="0.2">
      <c r="A35" s="72"/>
      <c r="B35" s="18"/>
      <c r="C35" s="83"/>
      <c r="D35" s="110" t="s">
        <v>1884</v>
      </c>
      <c r="E35" s="137">
        <f>_xlfn.STDEV.S(E21:E30)</f>
        <v>676.89569194801186</v>
      </c>
      <c r="F35" s="137">
        <f>_xlfn.STDEV.S(F21:F30)</f>
        <v>638.27980628491696</v>
      </c>
      <c r="G35" s="17"/>
      <c r="H35" s="76"/>
      <c r="I35" s="37"/>
      <c r="J35" s="37"/>
      <c r="K35" s="1"/>
      <c r="L35" s="1"/>
      <c r="M35" s="1"/>
      <c r="N35" s="1"/>
      <c r="O35" s="83"/>
      <c r="P35" s="83"/>
      <c r="Q35" s="83"/>
      <c r="R35" s="83"/>
      <c r="S35" s="84"/>
      <c r="T35" s="72"/>
      <c r="U35" s="72"/>
      <c r="V35" s="72"/>
      <c r="W35" s="72"/>
    </row>
    <row r="36" spans="1:23" ht="15.75" thickBot="1" x14ac:dyDescent="0.25">
      <c r="A36" s="72"/>
      <c r="B36" s="86"/>
      <c r="C36" s="87"/>
      <c r="D36" s="87"/>
      <c r="E36" s="138"/>
      <c r="F36" s="138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8"/>
      <c r="T36" s="72"/>
      <c r="U36" s="72"/>
      <c r="V36" s="72"/>
      <c r="W36" s="72"/>
    </row>
    <row r="37" spans="1:23" ht="15" x14ac:dyDescent="0.2">
      <c r="A37" s="72"/>
      <c r="B37" s="90"/>
      <c r="C37" s="75"/>
      <c r="D37" s="15"/>
      <c r="E37" s="15"/>
      <c r="F37" s="15"/>
      <c r="G37" s="15"/>
      <c r="H37" s="14"/>
      <c r="I37" s="15"/>
      <c r="J37" s="15"/>
      <c r="K37" s="14"/>
      <c r="L37" s="14"/>
      <c r="M37" s="14"/>
      <c r="N37" s="14"/>
      <c r="O37" s="14"/>
      <c r="P37" s="14"/>
      <c r="Q37" s="14"/>
      <c r="R37" s="14"/>
      <c r="S37" s="15"/>
      <c r="T37" s="72"/>
      <c r="U37" s="72"/>
      <c r="V37" s="72"/>
      <c r="W37" s="72"/>
    </row>
    <row r="38" spans="1:23" ht="15.75" thickBot="1" x14ac:dyDescent="0.25">
      <c r="A38" s="72"/>
      <c r="B38" s="90"/>
      <c r="C38" s="75"/>
      <c r="D38" s="15"/>
      <c r="E38" s="15"/>
      <c r="F38" s="15"/>
      <c r="G38" s="15"/>
      <c r="H38" s="14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5"/>
      <c r="T38" s="72"/>
      <c r="U38" s="72"/>
      <c r="V38" s="72"/>
      <c r="W38" s="72"/>
    </row>
    <row r="39" spans="1:23" ht="15.75" x14ac:dyDescent="0.2">
      <c r="A39" s="72"/>
      <c r="B39" s="53" t="s">
        <v>1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5"/>
      <c r="T39" s="72"/>
      <c r="U39" s="72"/>
      <c r="V39" s="72"/>
      <c r="W39" s="72"/>
    </row>
    <row r="40" spans="1:23" ht="15.75" thickBot="1" x14ac:dyDescent="0.25">
      <c r="A40" s="72"/>
      <c r="B40" s="91"/>
      <c r="C40" s="92"/>
      <c r="D40" s="92"/>
      <c r="E40" s="92"/>
      <c r="F40" s="92"/>
      <c r="G40" s="92"/>
      <c r="H40" s="93"/>
      <c r="I40" s="92"/>
      <c r="J40" s="92"/>
      <c r="K40" s="93"/>
      <c r="L40" s="93"/>
      <c r="M40" s="93"/>
      <c r="N40" s="93"/>
      <c r="O40" s="93"/>
      <c r="P40" s="93"/>
      <c r="Q40" s="93"/>
      <c r="R40" s="93"/>
      <c r="S40" s="94"/>
      <c r="T40" s="72"/>
      <c r="U40" s="72"/>
      <c r="V40" s="72"/>
      <c r="W40" s="72"/>
    </row>
    <row r="41" spans="1:23" ht="15" x14ac:dyDescent="0.2">
      <c r="A41" s="72"/>
      <c r="B41" s="91"/>
      <c r="C41" s="95"/>
      <c r="D41" s="96"/>
      <c r="E41" s="96"/>
      <c r="F41" s="96"/>
      <c r="G41" s="96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8"/>
      <c r="S41" s="94"/>
      <c r="T41" s="72"/>
      <c r="U41" s="72"/>
      <c r="V41" s="72"/>
      <c r="W41" s="72"/>
    </row>
    <row r="42" spans="1:23" ht="15.75" x14ac:dyDescent="0.2">
      <c r="A42" s="72"/>
      <c r="B42" s="21"/>
      <c r="C42" s="22"/>
      <c r="D42" s="147"/>
      <c r="E42" s="147" t="s">
        <v>7</v>
      </c>
      <c r="F42" s="147"/>
      <c r="G42" s="20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99"/>
      <c r="T42" s="72"/>
      <c r="U42" s="72"/>
      <c r="V42" s="72"/>
      <c r="W42" s="72"/>
    </row>
    <row r="43" spans="1:23" ht="15.75" x14ac:dyDescent="0.2">
      <c r="A43" s="72"/>
      <c r="B43" s="21"/>
      <c r="C43" s="22"/>
      <c r="D43" s="148" t="s">
        <v>8</v>
      </c>
      <c r="E43" s="148" t="s">
        <v>9</v>
      </c>
      <c r="F43" s="148" t="s">
        <v>10</v>
      </c>
      <c r="G43" s="20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99"/>
      <c r="T43" s="72"/>
      <c r="U43" s="72"/>
      <c r="V43" s="72"/>
      <c r="W43" s="72"/>
    </row>
    <row r="44" spans="1:23" ht="15" x14ac:dyDescent="0.2">
      <c r="A44" s="72"/>
      <c r="B44" s="21"/>
      <c r="C44" s="22"/>
      <c r="D44" s="149">
        <v>1</v>
      </c>
      <c r="E44" s="210">
        <v>4280</v>
      </c>
      <c r="F44" s="210">
        <v>4130</v>
      </c>
      <c r="G44" s="20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99"/>
      <c r="T44" s="72"/>
      <c r="U44" s="72"/>
      <c r="V44" s="72"/>
      <c r="W44" s="72"/>
    </row>
    <row r="45" spans="1:23" ht="15" x14ac:dyDescent="0.2">
      <c r="A45" s="72"/>
      <c r="B45" s="21"/>
      <c r="C45" s="22"/>
      <c r="D45" s="149">
        <v>2</v>
      </c>
      <c r="E45" s="210">
        <v>4900</v>
      </c>
      <c r="F45" s="210">
        <v>4710</v>
      </c>
      <c r="G45" s="20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99"/>
      <c r="T45" s="72"/>
      <c r="U45" s="72"/>
      <c r="V45" s="72"/>
      <c r="W45" s="72"/>
    </row>
    <row r="46" spans="1:23" ht="15" x14ac:dyDescent="0.2">
      <c r="A46" s="72"/>
      <c r="B46" s="21"/>
      <c r="C46" s="22"/>
      <c r="D46" s="149">
        <v>3</v>
      </c>
      <c r="E46" s="210">
        <v>3990</v>
      </c>
      <c r="F46" s="210">
        <v>3320</v>
      </c>
      <c r="G46" s="20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99"/>
      <c r="T46" s="72"/>
      <c r="U46" s="72"/>
      <c r="V46" s="72"/>
      <c r="W46" s="72"/>
    </row>
    <row r="47" spans="1:23" ht="15" x14ac:dyDescent="0.2">
      <c r="A47" s="72"/>
      <c r="B47" s="21"/>
      <c r="C47" s="22"/>
      <c r="D47" s="149">
        <v>4</v>
      </c>
      <c r="E47" s="210">
        <v>4060</v>
      </c>
      <c r="F47" s="210">
        <v>3900</v>
      </c>
      <c r="G47" s="20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99"/>
      <c r="T47" s="72"/>
      <c r="U47" s="72"/>
      <c r="V47" s="72"/>
      <c r="W47" s="72"/>
    </row>
    <row r="48" spans="1:23" ht="15" x14ac:dyDescent="0.2">
      <c r="A48" s="72"/>
      <c r="B48" s="21"/>
      <c r="C48" s="22"/>
      <c r="D48" s="149">
        <v>5</v>
      </c>
      <c r="E48" s="210">
        <v>3300</v>
      </c>
      <c r="F48" s="210">
        <v>3070</v>
      </c>
      <c r="G48" s="20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99"/>
      <c r="T48" s="72"/>
      <c r="U48" s="72"/>
      <c r="V48" s="72"/>
      <c r="W48" s="72"/>
    </row>
    <row r="49" spans="1:23" ht="15" x14ac:dyDescent="0.2">
      <c r="A49" s="72"/>
      <c r="B49" s="21"/>
      <c r="C49" s="22"/>
      <c r="D49" s="149">
        <v>6</v>
      </c>
      <c r="E49" s="210">
        <v>5450</v>
      </c>
      <c r="F49" s="210">
        <v>4520</v>
      </c>
      <c r="G49" s="20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99"/>
      <c r="T49" s="72"/>
      <c r="U49" s="72"/>
      <c r="V49" s="72"/>
      <c r="W49" s="72"/>
    </row>
    <row r="50" spans="1:23" ht="15" x14ac:dyDescent="0.2">
      <c r="A50" s="72"/>
      <c r="B50" s="21"/>
      <c r="C50" s="25"/>
      <c r="D50" s="149">
        <v>7</v>
      </c>
      <c r="E50" s="210">
        <v>3300</v>
      </c>
      <c r="F50" s="210">
        <v>2740</v>
      </c>
      <c r="G50" s="20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7"/>
      <c r="S50" s="99"/>
      <c r="T50" s="72"/>
      <c r="U50" s="72"/>
      <c r="V50" s="72"/>
      <c r="W50" s="72"/>
    </row>
    <row r="51" spans="1:23" ht="15" x14ac:dyDescent="0.2">
      <c r="A51" s="72"/>
      <c r="B51" s="21"/>
      <c r="C51" s="25"/>
      <c r="D51" s="149">
        <v>8</v>
      </c>
      <c r="E51" s="210">
        <v>3690</v>
      </c>
      <c r="F51" s="210">
        <v>3200</v>
      </c>
      <c r="G51" s="20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9"/>
      <c r="S51" s="99"/>
      <c r="T51" s="72"/>
      <c r="U51" s="72"/>
      <c r="V51" s="72"/>
      <c r="W51" s="72"/>
    </row>
    <row r="52" spans="1:23" ht="15" x14ac:dyDescent="0.2">
      <c r="A52" s="72"/>
      <c r="B52" s="21"/>
      <c r="C52" s="30"/>
      <c r="D52" s="149">
        <v>9</v>
      </c>
      <c r="E52" s="210">
        <v>3870</v>
      </c>
      <c r="F52" s="210">
        <v>3740</v>
      </c>
      <c r="G52" s="20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31"/>
      <c r="S52" s="99"/>
      <c r="T52" s="72"/>
      <c r="U52" s="72"/>
      <c r="V52" s="72"/>
      <c r="W52" s="72"/>
    </row>
    <row r="53" spans="1:23" ht="15" x14ac:dyDescent="0.2">
      <c r="A53" s="72"/>
      <c r="B53" s="21"/>
      <c r="C53" s="30"/>
      <c r="D53" s="149">
        <v>10</v>
      </c>
      <c r="E53" s="210">
        <v>4450</v>
      </c>
      <c r="F53" s="210">
        <v>3900</v>
      </c>
      <c r="G53" s="2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31"/>
      <c r="S53" s="99"/>
      <c r="T53" s="72"/>
      <c r="U53" s="72"/>
      <c r="V53" s="72"/>
      <c r="W53" s="72"/>
    </row>
    <row r="54" spans="1:23" ht="15" x14ac:dyDescent="0.2">
      <c r="A54" s="72"/>
      <c r="B54" s="21"/>
      <c r="C54" s="30"/>
      <c r="D54" s="37"/>
      <c r="E54" s="9"/>
      <c r="F54" s="10"/>
      <c r="G54" s="20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1"/>
      <c r="S54" s="99"/>
      <c r="T54" s="72"/>
      <c r="U54" s="72"/>
      <c r="V54" s="72"/>
      <c r="W54" s="72"/>
    </row>
    <row r="55" spans="1:23" ht="15.75" x14ac:dyDescent="0.2">
      <c r="A55" s="72"/>
      <c r="B55" s="21"/>
      <c r="C55" s="30"/>
      <c r="D55" s="110" t="s">
        <v>1883</v>
      </c>
      <c r="E55" s="9"/>
      <c r="F55" s="10"/>
      <c r="G55" s="2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31"/>
      <c r="S55" s="99"/>
      <c r="T55" s="72"/>
      <c r="U55" s="72"/>
      <c r="V55" s="72"/>
      <c r="W55" s="72"/>
    </row>
    <row r="56" spans="1:23" ht="15.75" x14ac:dyDescent="0.2">
      <c r="A56" s="72"/>
      <c r="B56" s="21"/>
      <c r="C56" s="30"/>
      <c r="D56" s="110" t="s">
        <v>1884</v>
      </c>
      <c r="E56" s="9"/>
      <c r="F56" s="10"/>
      <c r="G56" s="2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31"/>
      <c r="S56" s="99"/>
      <c r="T56" s="72"/>
      <c r="U56" s="72"/>
      <c r="V56" s="72"/>
      <c r="W56" s="72"/>
    </row>
    <row r="57" spans="1:23" ht="15" x14ac:dyDescent="0.2">
      <c r="A57" s="72"/>
      <c r="B57" s="21"/>
      <c r="C57" s="30"/>
      <c r="D57" s="37"/>
      <c r="E57" s="9"/>
      <c r="F57" s="10"/>
      <c r="G57" s="20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31"/>
      <c r="S57" s="99"/>
      <c r="T57" s="72"/>
      <c r="U57" s="72"/>
      <c r="V57" s="72"/>
      <c r="W57" s="72"/>
    </row>
    <row r="58" spans="1:23" ht="15.75" thickBot="1" x14ac:dyDescent="0.25">
      <c r="A58" s="72"/>
      <c r="B58" s="91"/>
      <c r="C58" s="32"/>
      <c r="D58" s="100"/>
      <c r="E58" s="100"/>
      <c r="F58" s="33"/>
      <c r="G58" s="100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4"/>
      <c r="S58" s="94"/>
      <c r="T58" s="72"/>
      <c r="U58" s="72"/>
      <c r="V58" s="72"/>
      <c r="W58" s="72"/>
    </row>
    <row r="59" spans="1:23" ht="15.75" thickBot="1" x14ac:dyDescent="0.25">
      <c r="A59" s="72"/>
      <c r="B59" s="101"/>
      <c r="C59" s="102"/>
      <c r="D59" s="102"/>
      <c r="E59" s="102"/>
      <c r="F59" s="102"/>
      <c r="G59" s="102"/>
      <c r="H59" s="103"/>
      <c r="I59" s="102"/>
      <c r="J59" s="102"/>
      <c r="K59" s="103"/>
      <c r="L59" s="103"/>
      <c r="M59" s="103"/>
      <c r="N59" s="103"/>
      <c r="O59" s="103"/>
      <c r="P59" s="103"/>
      <c r="Q59" s="103"/>
      <c r="R59" s="103"/>
      <c r="S59" s="104"/>
      <c r="T59" s="72"/>
      <c r="U59" s="72"/>
      <c r="V59" s="72"/>
      <c r="W59" s="72"/>
    </row>
    <row r="60" spans="1:23" x14ac:dyDescent="0.2">
      <c r="A60" s="72"/>
      <c r="B60" s="72"/>
      <c r="C60" s="72"/>
      <c r="D60" s="72"/>
      <c r="E60" s="72"/>
      <c r="F60" s="72"/>
      <c r="G60" s="72"/>
      <c r="H60" s="4"/>
      <c r="I60" s="72"/>
      <c r="J60" s="72"/>
      <c r="K60" s="4"/>
      <c r="L60" s="4"/>
      <c r="M60" s="4"/>
      <c r="N60" s="4"/>
      <c r="O60" s="4"/>
      <c r="P60" s="4"/>
      <c r="Q60" s="4"/>
      <c r="R60" s="4"/>
      <c r="S60" s="72"/>
      <c r="T60" s="72"/>
      <c r="U60" s="72"/>
      <c r="V60" s="72"/>
      <c r="W60" s="72"/>
    </row>
    <row r="61" spans="1:23" x14ac:dyDescent="0.2">
      <c r="A61" s="72"/>
      <c r="B61" s="72"/>
      <c r="C61" s="72"/>
      <c r="D61" s="72"/>
      <c r="E61" s="72"/>
      <c r="F61" s="72"/>
      <c r="G61" s="72"/>
      <c r="H61" s="4"/>
      <c r="I61" s="72"/>
      <c r="J61" s="72"/>
      <c r="K61" s="4"/>
      <c r="L61" s="4"/>
      <c r="M61" s="4"/>
      <c r="N61" s="4"/>
      <c r="O61" s="4"/>
      <c r="P61" s="4"/>
      <c r="Q61" s="4"/>
      <c r="R61" s="4"/>
      <c r="S61" s="72"/>
      <c r="T61" s="72"/>
      <c r="U61" s="72"/>
      <c r="V61" s="72"/>
      <c r="W61" s="72"/>
    </row>
    <row r="62" spans="1:23" x14ac:dyDescent="0.2">
      <c r="A62" s="72"/>
      <c r="B62" s="72"/>
      <c r="C62" s="72"/>
      <c r="D62" s="72"/>
      <c r="E62" s="72"/>
      <c r="F62" s="72"/>
      <c r="G62" s="72"/>
      <c r="H62" s="4"/>
      <c r="I62" s="72"/>
      <c r="J62" s="72"/>
      <c r="K62" s="4"/>
      <c r="L62" s="4"/>
      <c r="M62" s="4"/>
      <c r="N62" s="4"/>
      <c r="O62" s="4"/>
      <c r="P62" s="4"/>
      <c r="Q62" s="4"/>
      <c r="R62" s="4"/>
      <c r="S62" s="72"/>
      <c r="T62" s="72"/>
      <c r="U62" s="72"/>
      <c r="V62" s="72"/>
      <c r="W62" s="72"/>
    </row>
    <row r="63" spans="1:23" x14ac:dyDescent="0.2">
      <c r="A63" s="72"/>
      <c r="B63" s="72"/>
      <c r="C63" s="72"/>
      <c r="D63" s="72"/>
      <c r="E63" s="72"/>
      <c r="F63" s="72"/>
      <c r="G63" s="72"/>
      <c r="H63" s="4"/>
      <c r="I63" s="72"/>
      <c r="J63" s="72"/>
      <c r="K63" s="4"/>
      <c r="L63" s="4"/>
      <c r="M63" s="4"/>
      <c r="N63" s="4"/>
      <c r="O63" s="4"/>
      <c r="P63" s="4"/>
      <c r="Q63" s="4"/>
      <c r="R63" s="4"/>
      <c r="S63" s="72"/>
      <c r="T63" s="72"/>
      <c r="U63" s="72"/>
      <c r="V63" s="72"/>
      <c r="W63" s="72"/>
    </row>
    <row r="64" spans="1:23" x14ac:dyDescent="0.2">
      <c r="A64" s="72"/>
      <c r="B64" s="72"/>
      <c r="C64" s="72"/>
      <c r="D64" s="72"/>
      <c r="E64" s="72"/>
      <c r="F64" s="72"/>
      <c r="G64" s="72"/>
      <c r="H64" s="4"/>
      <c r="I64" s="72"/>
      <c r="J64" s="72"/>
      <c r="K64" s="4"/>
      <c r="L64" s="4"/>
      <c r="M64" s="4"/>
      <c r="N64" s="4"/>
      <c r="O64" s="4"/>
      <c r="P64" s="4"/>
      <c r="Q64" s="4"/>
      <c r="R64" s="4"/>
      <c r="S64" s="72"/>
      <c r="T64" s="72"/>
      <c r="U64" s="72"/>
      <c r="V64" s="72"/>
      <c r="W64" s="72"/>
    </row>
    <row r="65" spans="1:23" x14ac:dyDescent="0.2">
      <c r="A65" s="72"/>
      <c r="B65" s="72"/>
      <c r="C65" s="72"/>
      <c r="D65" s="72"/>
      <c r="E65" s="72"/>
      <c r="F65" s="72"/>
      <c r="G65" s="72"/>
      <c r="H65" s="4"/>
      <c r="I65" s="72"/>
      <c r="J65" s="72"/>
      <c r="K65" s="4"/>
      <c r="L65" s="4"/>
      <c r="M65" s="4"/>
      <c r="N65" s="4"/>
      <c r="O65" s="4"/>
      <c r="P65" s="4"/>
      <c r="Q65" s="4"/>
      <c r="R65" s="4"/>
      <c r="S65" s="72"/>
      <c r="T65" s="72"/>
      <c r="U65" s="72"/>
      <c r="V65" s="72"/>
      <c r="W65" s="72"/>
    </row>
    <row r="66" spans="1:23" x14ac:dyDescent="0.2">
      <c r="A66" s="72"/>
      <c r="B66" s="72"/>
      <c r="C66" s="72"/>
      <c r="D66" s="72"/>
      <c r="E66" s="72"/>
      <c r="F66" s="72"/>
      <c r="G66" s="72"/>
      <c r="H66" s="4"/>
      <c r="I66" s="72"/>
      <c r="J66" s="72"/>
      <c r="K66" s="4"/>
      <c r="L66" s="4"/>
      <c r="M66" s="4"/>
      <c r="N66" s="4"/>
      <c r="O66" s="4"/>
      <c r="P66" s="4"/>
      <c r="Q66" s="4"/>
      <c r="R66" s="4"/>
      <c r="S66" s="72"/>
      <c r="T66" s="72"/>
      <c r="U66" s="72"/>
      <c r="V66" s="72"/>
      <c r="W66" s="72"/>
    </row>
    <row r="67" spans="1:23" x14ac:dyDescent="0.2">
      <c r="A67" s="72"/>
      <c r="B67" s="72"/>
      <c r="C67" s="72"/>
      <c r="D67" s="72"/>
      <c r="E67" s="72"/>
      <c r="F67" s="72"/>
      <c r="G67" s="72"/>
      <c r="H67" s="4"/>
      <c r="I67" s="72"/>
      <c r="J67" s="72"/>
      <c r="K67" s="4"/>
      <c r="L67" s="4"/>
      <c r="M67" s="4"/>
      <c r="N67" s="4"/>
      <c r="O67" s="4"/>
      <c r="P67" s="4"/>
      <c r="Q67" s="4"/>
      <c r="R67" s="4"/>
      <c r="S67" s="72"/>
      <c r="T67" s="72"/>
      <c r="U67" s="72"/>
      <c r="V67" s="72"/>
      <c r="W67" s="72"/>
    </row>
    <row r="68" spans="1:23" x14ac:dyDescent="0.2">
      <c r="A68" s="72"/>
      <c r="B68" s="72"/>
      <c r="C68" s="72"/>
      <c r="D68" s="72"/>
      <c r="E68" s="72"/>
      <c r="F68" s="72"/>
      <c r="G68" s="72"/>
      <c r="H68" s="4"/>
      <c r="I68" s="72"/>
      <c r="J68" s="72"/>
      <c r="K68" s="4"/>
      <c r="L68" s="4"/>
      <c r="M68" s="4"/>
      <c r="N68" s="4"/>
      <c r="O68" s="4"/>
      <c r="P68" s="4"/>
      <c r="Q68" s="4"/>
      <c r="R68" s="4"/>
      <c r="S68" s="72"/>
      <c r="T68" s="72"/>
      <c r="U68" s="72"/>
      <c r="V68" s="72"/>
      <c r="W68" s="72"/>
    </row>
    <row r="69" spans="1:23" x14ac:dyDescent="0.2">
      <c r="A69" s="72"/>
      <c r="B69" s="72"/>
      <c r="C69" s="72"/>
      <c r="D69" s="72"/>
      <c r="E69" s="72"/>
      <c r="F69" s="72"/>
      <c r="G69" s="72"/>
      <c r="H69" s="4"/>
      <c r="I69" s="72"/>
      <c r="J69" s="72"/>
      <c r="K69" s="4"/>
      <c r="L69" s="4"/>
      <c r="M69" s="4"/>
      <c r="N69" s="4"/>
      <c r="O69" s="4"/>
      <c r="P69" s="4"/>
      <c r="Q69" s="4"/>
      <c r="R69" s="4"/>
      <c r="S69" s="72"/>
      <c r="T69" s="72"/>
      <c r="U69" s="72"/>
      <c r="V69" s="72"/>
      <c r="W69" s="72"/>
    </row>
    <row r="70" spans="1:23" x14ac:dyDescent="0.2">
      <c r="A70" s="72"/>
      <c r="B70" s="72"/>
      <c r="C70" s="72"/>
      <c r="D70" s="72"/>
      <c r="E70" s="72"/>
      <c r="F70" s="72"/>
      <c r="G70" s="72"/>
      <c r="H70" s="4"/>
      <c r="I70" s="72"/>
      <c r="J70" s="72"/>
      <c r="K70" s="4"/>
      <c r="L70" s="4"/>
      <c r="M70" s="4"/>
      <c r="N70" s="4"/>
      <c r="O70" s="4"/>
      <c r="P70" s="4"/>
      <c r="Q70" s="4"/>
      <c r="R70" s="4"/>
      <c r="S70" s="72"/>
      <c r="T70" s="72"/>
      <c r="U70" s="72"/>
      <c r="V70" s="72"/>
      <c r="W70" s="72"/>
    </row>
    <row r="71" spans="1:23" x14ac:dyDescent="0.2">
      <c r="A71" s="72"/>
      <c r="B71" s="72"/>
      <c r="C71" s="72"/>
      <c r="D71" s="72"/>
      <c r="E71" s="72"/>
      <c r="F71" s="72"/>
      <c r="G71" s="72"/>
      <c r="H71" s="4"/>
      <c r="I71" s="72"/>
      <c r="J71" s="72"/>
      <c r="K71" s="4"/>
      <c r="L71" s="4"/>
      <c r="M71" s="4"/>
      <c r="N71" s="4"/>
      <c r="O71" s="4"/>
      <c r="P71" s="4"/>
      <c r="Q71" s="4"/>
      <c r="R71" s="4"/>
      <c r="S71" s="72"/>
      <c r="T71" s="72"/>
      <c r="U71" s="72"/>
      <c r="V71" s="72"/>
      <c r="W71" s="72"/>
    </row>
    <row r="72" spans="1:23" x14ac:dyDescent="0.2">
      <c r="A72" s="72"/>
      <c r="B72" s="72"/>
      <c r="C72" s="72"/>
      <c r="D72" s="72"/>
      <c r="E72" s="72"/>
      <c r="F72" s="72"/>
      <c r="G72" s="72"/>
      <c r="H72" s="4"/>
      <c r="I72" s="72"/>
      <c r="J72" s="72"/>
      <c r="K72" s="4"/>
      <c r="L72" s="4"/>
      <c r="M72" s="4"/>
      <c r="N72" s="4"/>
      <c r="O72" s="4"/>
      <c r="P72" s="4"/>
      <c r="Q72" s="4"/>
      <c r="R72" s="4"/>
      <c r="S72" s="72"/>
      <c r="T72" s="72"/>
      <c r="U72" s="72"/>
      <c r="V72" s="72"/>
      <c r="W72" s="72"/>
    </row>
    <row r="73" spans="1:23" x14ac:dyDescent="0.2">
      <c r="A73" s="72"/>
      <c r="B73" s="72"/>
      <c r="C73" s="72"/>
      <c r="D73" s="72"/>
      <c r="E73" s="72"/>
      <c r="F73" s="72"/>
      <c r="G73" s="72"/>
      <c r="H73" s="4"/>
      <c r="I73" s="72"/>
      <c r="J73" s="72"/>
      <c r="K73" s="4"/>
      <c r="L73" s="4"/>
      <c r="M73" s="4"/>
      <c r="N73" s="4"/>
      <c r="O73" s="4"/>
      <c r="P73" s="4"/>
      <c r="Q73" s="4"/>
      <c r="R73" s="4"/>
      <c r="S73" s="72"/>
      <c r="T73" s="72"/>
      <c r="U73" s="72"/>
      <c r="V73" s="72"/>
      <c r="W73" s="72"/>
    </row>
    <row r="74" spans="1:23" x14ac:dyDescent="0.2">
      <c r="A74" s="72"/>
      <c r="B74" s="72"/>
      <c r="C74" s="72"/>
      <c r="D74" s="72"/>
      <c r="E74" s="72"/>
      <c r="F74" s="72"/>
      <c r="G74" s="72"/>
      <c r="H74" s="4"/>
      <c r="I74" s="72"/>
      <c r="J74" s="72"/>
      <c r="K74" s="4"/>
      <c r="L74" s="4"/>
      <c r="M74" s="4"/>
      <c r="N74" s="4"/>
      <c r="O74" s="4"/>
      <c r="P74" s="4"/>
      <c r="Q74" s="4"/>
      <c r="R74" s="4"/>
      <c r="S74" s="72"/>
      <c r="T74" s="72"/>
      <c r="U74" s="72"/>
      <c r="V74" s="72"/>
      <c r="W74" s="72"/>
    </row>
    <row r="75" spans="1:23" x14ac:dyDescent="0.2">
      <c r="A75" s="72"/>
      <c r="B75" s="72"/>
      <c r="C75" s="72"/>
      <c r="D75" s="72"/>
      <c r="E75" s="72"/>
      <c r="F75" s="72"/>
      <c r="G75" s="72"/>
      <c r="H75" s="4"/>
      <c r="I75" s="72"/>
      <c r="J75" s="72"/>
      <c r="K75" s="4"/>
      <c r="L75" s="4"/>
      <c r="M75" s="4"/>
      <c r="N75" s="4"/>
      <c r="O75" s="4"/>
      <c r="P75" s="4"/>
      <c r="Q75" s="4"/>
      <c r="R75" s="4"/>
      <c r="S75" s="72"/>
      <c r="T75" s="72"/>
      <c r="U75" s="72"/>
      <c r="V75" s="72"/>
      <c r="W75" s="72"/>
    </row>
    <row r="76" spans="1:23" x14ac:dyDescent="0.2">
      <c r="A76" s="72"/>
      <c r="B76" s="72"/>
      <c r="C76" s="72"/>
      <c r="D76" s="72"/>
      <c r="E76" s="72"/>
      <c r="F76" s="72"/>
      <c r="G76" s="72"/>
      <c r="H76" s="4"/>
      <c r="I76" s="72"/>
      <c r="J76" s="72"/>
      <c r="K76" s="4"/>
      <c r="L76" s="4"/>
      <c r="M76" s="4"/>
      <c r="N76" s="4"/>
      <c r="O76" s="4"/>
      <c r="P76" s="4"/>
      <c r="Q76" s="4"/>
      <c r="R76" s="4"/>
      <c r="S76" s="72"/>
      <c r="T76" s="72"/>
      <c r="U76" s="72"/>
      <c r="V76" s="72"/>
      <c r="W76" s="72"/>
    </row>
    <row r="77" spans="1:23" x14ac:dyDescent="0.2">
      <c r="A77" s="72"/>
      <c r="B77" s="72"/>
      <c r="C77" s="72"/>
      <c r="D77" s="72"/>
      <c r="E77" s="72"/>
      <c r="F77" s="72"/>
      <c r="G77" s="72"/>
      <c r="H77" s="4"/>
      <c r="I77" s="72"/>
      <c r="J77" s="72"/>
      <c r="K77" s="4"/>
      <c r="L77" s="4"/>
      <c r="M77" s="4"/>
      <c r="N77" s="4"/>
      <c r="O77" s="4"/>
      <c r="P77" s="4"/>
      <c r="Q77" s="4"/>
      <c r="R77" s="4"/>
      <c r="S77" s="72"/>
      <c r="T77" s="72"/>
      <c r="U77" s="72"/>
      <c r="V77" s="72"/>
      <c r="W77" s="72"/>
    </row>
    <row r="78" spans="1:23" x14ac:dyDescent="0.2">
      <c r="A78" s="72"/>
      <c r="B78" s="72"/>
      <c r="C78" s="72"/>
      <c r="D78" s="72"/>
      <c r="E78" s="72"/>
      <c r="F78" s="72"/>
      <c r="G78" s="72"/>
      <c r="H78" s="4"/>
      <c r="I78" s="72"/>
      <c r="J78" s="72"/>
      <c r="K78" s="4"/>
      <c r="L78" s="4"/>
      <c r="M78" s="4"/>
      <c r="N78" s="4"/>
      <c r="O78" s="4"/>
      <c r="P78" s="4"/>
      <c r="Q78" s="4"/>
      <c r="R78" s="4"/>
      <c r="S78" s="72"/>
      <c r="T78" s="72"/>
      <c r="U78" s="72"/>
      <c r="V78" s="72"/>
      <c r="W78" s="72"/>
    </row>
    <row r="79" spans="1:23" x14ac:dyDescent="0.2">
      <c r="A79" s="72"/>
      <c r="B79" s="72"/>
      <c r="C79" s="72"/>
      <c r="D79" s="72"/>
      <c r="E79" s="72"/>
      <c r="F79" s="72"/>
      <c r="G79" s="72"/>
      <c r="H79" s="4"/>
      <c r="I79" s="72"/>
      <c r="J79" s="72"/>
      <c r="K79" s="4"/>
      <c r="L79" s="4"/>
      <c r="M79" s="4"/>
      <c r="N79" s="4"/>
      <c r="O79" s="4"/>
      <c r="P79" s="4"/>
      <c r="Q79" s="4"/>
      <c r="R79" s="4"/>
      <c r="S79" s="72"/>
      <c r="T79" s="72"/>
      <c r="U79" s="72"/>
      <c r="V79" s="72"/>
      <c r="W79" s="72"/>
    </row>
    <row r="80" spans="1:23" x14ac:dyDescent="0.2">
      <c r="A80" s="72"/>
      <c r="B80" s="72"/>
      <c r="C80" s="72"/>
      <c r="D80" s="72"/>
      <c r="E80" s="72"/>
      <c r="F80" s="72"/>
      <c r="G80" s="72"/>
      <c r="H80" s="4"/>
      <c r="I80" s="72"/>
      <c r="J80" s="72"/>
      <c r="K80" s="4"/>
      <c r="L80" s="4"/>
      <c r="M80" s="4"/>
      <c r="N80" s="4"/>
      <c r="O80" s="4"/>
      <c r="P80" s="4"/>
      <c r="Q80" s="4"/>
      <c r="R80" s="4"/>
      <c r="S80" s="72"/>
      <c r="T80" s="72"/>
      <c r="U80" s="72"/>
      <c r="V80" s="72"/>
      <c r="W80" s="72"/>
    </row>
    <row r="81" spans="1:23" x14ac:dyDescent="0.2">
      <c r="A81" s="72"/>
      <c r="B81" s="72"/>
      <c r="C81" s="72"/>
      <c r="D81" s="72"/>
      <c r="E81" s="72"/>
      <c r="F81" s="72"/>
      <c r="G81" s="72"/>
      <c r="H81" s="4"/>
      <c r="I81" s="72"/>
      <c r="J81" s="72"/>
      <c r="K81" s="4"/>
      <c r="L81" s="4"/>
      <c r="M81" s="4"/>
      <c r="N81" s="4"/>
      <c r="O81" s="4"/>
      <c r="P81" s="4"/>
      <c r="Q81" s="4"/>
      <c r="R81" s="4"/>
      <c r="S81" s="72"/>
      <c r="T81" s="72"/>
      <c r="U81" s="72"/>
      <c r="V81" s="72"/>
      <c r="W81" s="72"/>
    </row>
    <row r="82" spans="1:23" x14ac:dyDescent="0.2">
      <c r="A82" s="72"/>
      <c r="B82" s="72"/>
      <c r="C82" s="72"/>
      <c r="D82" s="72"/>
      <c r="E82" s="72"/>
      <c r="F82" s="72"/>
      <c r="G82" s="72"/>
      <c r="H82" s="4"/>
      <c r="I82" s="72"/>
      <c r="J82" s="72"/>
      <c r="K82" s="4"/>
      <c r="L82" s="4"/>
      <c r="M82" s="4"/>
      <c r="N82" s="4"/>
      <c r="O82" s="4"/>
      <c r="P82" s="4"/>
      <c r="Q82" s="4"/>
      <c r="R82" s="4"/>
      <c r="S82" s="72"/>
      <c r="T82" s="72"/>
      <c r="U82" s="72"/>
      <c r="V82" s="72"/>
      <c r="W82" s="72"/>
    </row>
    <row r="83" spans="1:23" x14ac:dyDescent="0.2">
      <c r="A83" s="72"/>
      <c r="B83" s="72"/>
      <c r="C83" s="72"/>
      <c r="D83" s="72"/>
      <c r="E83" s="72"/>
      <c r="F83" s="72"/>
      <c r="G83" s="72"/>
      <c r="H83" s="4"/>
      <c r="I83" s="72"/>
      <c r="J83" s="72"/>
      <c r="K83" s="4"/>
      <c r="L83" s="4"/>
      <c r="M83" s="4"/>
      <c r="N83" s="4"/>
      <c r="O83" s="4"/>
      <c r="P83" s="4"/>
      <c r="Q83" s="4"/>
      <c r="R83" s="4"/>
      <c r="S83" s="72"/>
      <c r="T83" s="72"/>
      <c r="U83" s="72"/>
      <c r="V83" s="72"/>
      <c r="W83" s="72"/>
    </row>
    <row r="84" spans="1:23" x14ac:dyDescent="0.2">
      <c r="A84" s="72"/>
      <c r="B84" s="72"/>
      <c r="C84" s="72"/>
      <c r="D84" s="72"/>
      <c r="E84" s="72"/>
      <c r="F84" s="72"/>
      <c r="G84" s="72"/>
      <c r="H84" s="4"/>
      <c r="I84" s="72"/>
      <c r="J84" s="72"/>
      <c r="K84" s="4"/>
      <c r="L84" s="4"/>
      <c r="M84" s="4"/>
      <c r="N84" s="4"/>
      <c r="O84" s="4"/>
      <c r="P84" s="4"/>
      <c r="Q84" s="4"/>
      <c r="R84" s="4"/>
      <c r="S84" s="72"/>
      <c r="T84" s="72"/>
      <c r="U84" s="72"/>
      <c r="V84" s="72"/>
      <c r="W84" s="72"/>
    </row>
    <row r="85" spans="1:23" x14ac:dyDescent="0.2">
      <c r="A85" s="72"/>
      <c r="B85" s="72"/>
      <c r="C85" s="72"/>
      <c r="D85" s="72"/>
      <c r="E85" s="72"/>
      <c r="F85" s="72"/>
      <c r="G85" s="72"/>
      <c r="H85" s="4"/>
      <c r="I85" s="72"/>
      <c r="J85" s="72"/>
      <c r="K85" s="4"/>
      <c r="L85" s="4"/>
      <c r="M85" s="4"/>
      <c r="N85" s="4"/>
      <c r="O85" s="4"/>
      <c r="P85" s="4"/>
      <c r="Q85" s="4"/>
      <c r="R85" s="4"/>
      <c r="S85" s="72"/>
      <c r="T85" s="72"/>
      <c r="U85" s="72"/>
      <c r="V85" s="72"/>
      <c r="W85" s="72"/>
    </row>
    <row r="86" spans="1:23" x14ac:dyDescent="0.2">
      <c r="A86" s="72"/>
      <c r="B86" s="72"/>
      <c r="C86" s="72"/>
      <c r="D86" s="72"/>
      <c r="E86" s="72"/>
      <c r="F86" s="72"/>
      <c r="G86" s="72"/>
      <c r="H86" s="4"/>
      <c r="I86" s="72"/>
      <c r="J86" s="72"/>
      <c r="K86" s="4"/>
      <c r="L86" s="4"/>
      <c r="M86" s="4"/>
      <c r="N86" s="4"/>
      <c r="O86" s="4"/>
      <c r="P86" s="4"/>
      <c r="Q86" s="4"/>
      <c r="R86" s="4"/>
      <c r="S86" s="72"/>
      <c r="T86" s="72"/>
      <c r="U86" s="72"/>
      <c r="V86" s="72"/>
      <c r="W86" s="72"/>
    </row>
    <row r="87" spans="1:23" x14ac:dyDescent="0.2">
      <c r="A87" s="72"/>
      <c r="B87" s="72"/>
      <c r="C87" s="72"/>
      <c r="D87" s="72"/>
      <c r="E87" s="72"/>
      <c r="F87" s="72"/>
      <c r="G87" s="72"/>
      <c r="H87" s="4"/>
      <c r="I87" s="72"/>
      <c r="J87" s="72"/>
      <c r="K87" s="4"/>
      <c r="L87" s="4"/>
      <c r="M87" s="4"/>
      <c r="N87" s="4"/>
      <c r="O87" s="4"/>
      <c r="P87" s="4"/>
      <c r="Q87" s="4"/>
      <c r="R87" s="4"/>
      <c r="S87" s="72"/>
      <c r="T87" s="72"/>
      <c r="U87" s="72"/>
      <c r="V87" s="72"/>
      <c r="W87" s="72"/>
    </row>
    <row r="88" spans="1:23" x14ac:dyDescent="0.2">
      <c r="A88" s="72"/>
      <c r="B88" s="72"/>
      <c r="C88" s="72"/>
      <c r="D88" s="72"/>
      <c r="E88" s="72"/>
      <c r="F88" s="72"/>
      <c r="G88" s="72"/>
      <c r="H88" s="4"/>
      <c r="I88" s="72"/>
      <c r="J88" s="72"/>
      <c r="K88" s="4"/>
      <c r="L88" s="4"/>
      <c r="M88" s="4"/>
      <c r="N88" s="4"/>
      <c r="O88" s="4"/>
      <c r="P88" s="4"/>
      <c r="Q88" s="4"/>
      <c r="R88" s="4"/>
      <c r="S88" s="72"/>
      <c r="T88" s="72"/>
      <c r="U88" s="72"/>
      <c r="V88" s="72"/>
      <c r="W88" s="72"/>
    </row>
    <row r="89" spans="1:23" x14ac:dyDescent="0.2">
      <c r="A89" s="72"/>
      <c r="B89" s="72"/>
      <c r="C89" s="72"/>
      <c r="D89" s="72"/>
      <c r="E89" s="72"/>
      <c r="F89" s="72"/>
      <c r="G89" s="72"/>
      <c r="H89" s="4"/>
      <c r="I89" s="72"/>
      <c r="J89" s="72"/>
      <c r="K89" s="4"/>
      <c r="L89" s="4"/>
      <c r="M89" s="4"/>
      <c r="N89" s="4"/>
      <c r="O89" s="4"/>
      <c r="P89" s="4"/>
      <c r="Q89" s="4"/>
      <c r="R89" s="4"/>
      <c r="S89" s="72"/>
      <c r="T89" s="72"/>
      <c r="U89" s="72"/>
      <c r="V89" s="72"/>
      <c r="W89" s="72"/>
    </row>
    <row r="90" spans="1:23" x14ac:dyDescent="0.2">
      <c r="A90" s="72"/>
      <c r="B90" s="72"/>
      <c r="C90" s="72"/>
      <c r="D90" s="72"/>
      <c r="E90" s="72"/>
      <c r="F90" s="72"/>
      <c r="G90" s="72"/>
      <c r="H90" s="4"/>
      <c r="I90" s="72"/>
      <c r="J90" s="72"/>
      <c r="K90" s="4"/>
      <c r="L90" s="4"/>
      <c r="M90" s="4"/>
      <c r="N90" s="4"/>
      <c r="O90" s="4"/>
      <c r="P90" s="4"/>
      <c r="Q90" s="4"/>
      <c r="R90" s="4"/>
      <c r="S90" s="72"/>
      <c r="T90" s="72"/>
      <c r="U90" s="72"/>
      <c r="V90" s="72"/>
      <c r="W90" s="72"/>
    </row>
    <row r="91" spans="1:23" x14ac:dyDescent="0.2">
      <c r="A91" s="72"/>
      <c r="B91" s="72"/>
      <c r="C91" s="72"/>
      <c r="D91" s="72"/>
      <c r="E91" s="72"/>
      <c r="F91" s="72"/>
      <c r="G91" s="72"/>
      <c r="H91" s="4"/>
      <c r="I91" s="72"/>
      <c r="J91" s="72"/>
      <c r="K91" s="4"/>
      <c r="L91" s="4"/>
      <c r="M91" s="4"/>
      <c r="N91" s="4"/>
      <c r="O91" s="4"/>
      <c r="P91" s="4"/>
      <c r="Q91" s="4"/>
      <c r="R91" s="4"/>
      <c r="S91" s="72"/>
      <c r="T91" s="72"/>
      <c r="U91" s="72"/>
      <c r="V91" s="72"/>
      <c r="W91" s="72"/>
    </row>
    <row r="92" spans="1:23" x14ac:dyDescent="0.2">
      <c r="A92" s="72"/>
      <c r="B92" s="72"/>
      <c r="C92" s="72"/>
      <c r="D92" s="72"/>
      <c r="E92" s="72"/>
      <c r="F92" s="72"/>
      <c r="G92" s="72"/>
      <c r="H92" s="4"/>
      <c r="I92" s="72"/>
      <c r="J92" s="72"/>
      <c r="K92" s="4"/>
      <c r="L92" s="4"/>
      <c r="M92" s="4"/>
      <c r="N92" s="4"/>
      <c r="O92" s="4"/>
      <c r="P92" s="4"/>
      <c r="Q92" s="4"/>
      <c r="R92" s="4"/>
      <c r="S92" s="72"/>
      <c r="T92" s="72"/>
      <c r="U92" s="72"/>
      <c r="V92" s="72"/>
      <c r="W92" s="72"/>
    </row>
    <row r="93" spans="1:23" x14ac:dyDescent="0.2">
      <c r="A93" s="72"/>
      <c r="B93" s="72"/>
      <c r="C93" s="72"/>
      <c r="D93" s="72"/>
      <c r="E93" s="72"/>
      <c r="F93" s="72"/>
      <c r="G93" s="72"/>
      <c r="H93" s="4"/>
      <c r="I93" s="72"/>
      <c r="J93" s="72"/>
      <c r="K93" s="4"/>
      <c r="L93" s="4"/>
      <c r="M93" s="4"/>
      <c r="N93" s="4"/>
      <c r="O93" s="4"/>
      <c r="P93" s="4"/>
      <c r="Q93" s="4"/>
      <c r="R93" s="4"/>
      <c r="S93" s="72"/>
      <c r="T93" s="72"/>
      <c r="U93" s="72"/>
      <c r="V93" s="72"/>
      <c r="W93" s="72"/>
    </row>
    <row r="94" spans="1:23" x14ac:dyDescent="0.2">
      <c r="A94" s="72"/>
      <c r="B94" s="72"/>
      <c r="C94" s="72"/>
      <c r="D94" s="72"/>
      <c r="E94" s="72"/>
      <c r="F94" s="72"/>
      <c r="G94" s="72"/>
      <c r="H94" s="4"/>
      <c r="I94" s="72"/>
      <c r="J94" s="72"/>
      <c r="K94" s="4"/>
      <c r="L94" s="4"/>
      <c r="M94" s="4"/>
      <c r="N94" s="4"/>
      <c r="O94" s="4"/>
      <c r="P94" s="4"/>
      <c r="Q94" s="4"/>
      <c r="R94" s="4"/>
      <c r="S94" s="72"/>
      <c r="T94" s="72"/>
      <c r="U94" s="72"/>
      <c r="V94" s="72"/>
      <c r="W94" s="72"/>
    </row>
    <row r="95" spans="1:23" x14ac:dyDescent="0.2">
      <c r="A95" s="72"/>
      <c r="B95" s="72"/>
      <c r="C95" s="72"/>
      <c r="D95" s="72"/>
      <c r="E95" s="72"/>
      <c r="F95" s="72"/>
      <c r="G95" s="72"/>
      <c r="H95" s="4"/>
      <c r="I95" s="72"/>
      <c r="J95" s="72"/>
      <c r="K95" s="4"/>
      <c r="L95" s="4"/>
      <c r="M95" s="4"/>
      <c r="N95" s="4"/>
      <c r="O95" s="4"/>
      <c r="P95" s="4"/>
      <c r="Q95" s="4"/>
      <c r="R95" s="4"/>
      <c r="S95" s="72"/>
      <c r="T95" s="72"/>
      <c r="U95" s="72"/>
      <c r="V95" s="72"/>
      <c r="W95" s="72"/>
    </row>
    <row r="96" spans="1:23" x14ac:dyDescent="0.2">
      <c r="A96" s="72"/>
      <c r="B96" s="72"/>
      <c r="C96" s="72"/>
      <c r="D96" s="72"/>
      <c r="E96" s="72"/>
      <c r="F96" s="72"/>
      <c r="G96" s="72"/>
      <c r="H96" s="4"/>
      <c r="I96" s="72"/>
      <c r="J96" s="72"/>
      <c r="K96" s="4"/>
      <c r="L96" s="4"/>
      <c r="M96" s="4"/>
      <c r="N96" s="4"/>
      <c r="O96" s="4"/>
      <c r="P96" s="4"/>
      <c r="Q96" s="4"/>
      <c r="R96" s="4"/>
      <c r="S96" s="72"/>
      <c r="T96" s="72"/>
      <c r="U96" s="72"/>
      <c r="V96" s="72"/>
      <c r="W96" s="72"/>
    </row>
    <row r="97" spans="1:23" x14ac:dyDescent="0.2">
      <c r="A97" s="72"/>
      <c r="B97" s="72"/>
      <c r="C97" s="72"/>
      <c r="D97" s="72"/>
      <c r="E97" s="72"/>
      <c r="F97" s="72"/>
      <c r="G97" s="72"/>
      <c r="H97" s="4"/>
      <c r="I97" s="72"/>
      <c r="J97" s="72"/>
      <c r="K97" s="4"/>
      <c r="L97" s="4"/>
      <c r="M97" s="4"/>
      <c r="N97" s="4"/>
      <c r="O97" s="4"/>
      <c r="P97" s="4"/>
      <c r="Q97" s="4"/>
      <c r="R97" s="4"/>
      <c r="S97" s="72"/>
      <c r="T97" s="72"/>
      <c r="U97" s="72"/>
      <c r="V97" s="72"/>
      <c r="W97" s="72"/>
    </row>
    <row r="98" spans="1:23" x14ac:dyDescent="0.2">
      <c r="A98" s="72"/>
      <c r="B98" s="72"/>
      <c r="C98" s="72"/>
      <c r="D98" s="72"/>
      <c r="E98" s="72"/>
      <c r="F98" s="72"/>
      <c r="G98" s="72"/>
      <c r="H98" s="4"/>
      <c r="I98" s="72"/>
      <c r="J98" s="72"/>
      <c r="K98" s="4"/>
      <c r="L98" s="4"/>
      <c r="M98" s="4"/>
      <c r="N98" s="4"/>
      <c r="O98" s="4"/>
      <c r="P98" s="4"/>
      <c r="Q98" s="4"/>
      <c r="R98" s="4"/>
      <c r="S98" s="72"/>
      <c r="T98" s="72"/>
      <c r="U98" s="72"/>
      <c r="V98" s="72"/>
      <c r="W98" s="72"/>
    </row>
    <row r="99" spans="1:23" x14ac:dyDescent="0.2">
      <c r="A99" s="72"/>
      <c r="B99" s="72"/>
      <c r="C99" s="72"/>
      <c r="D99" s="72"/>
      <c r="E99" s="72"/>
      <c r="F99" s="72"/>
      <c r="G99" s="72"/>
      <c r="H99" s="4"/>
      <c r="I99" s="72"/>
      <c r="J99" s="72"/>
      <c r="K99" s="4"/>
      <c r="L99" s="4"/>
      <c r="M99" s="4"/>
      <c r="N99" s="4"/>
      <c r="O99" s="4"/>
      <c r="P99" s="4"/>
      <c r="Q99" s="4"/>
      <c r="R99" s="4"/>
      <c r="S99" s="72"/>
      <c r="T99" s="72"/>
      <c r="U99" s="72"/>
      <c r="V99" s="72"/>
      <c r="W99" s="72"/>
    </row>
    <row r="100" spans="1:23" x14ac:dyDescent="0.2">
      <c r="A100" s="72"/>
      <c r="B100" s="72"/>
      <c r="C100" s="72"/>
      <c r="D100" s="72"/>
      <c r="E100" s="72"/>
      <c r="F100" s="72"/>
      <c r="G100" s="72"/>
      <c r="H100" s="4"/>
      <c r="I100" s="72"/>
      <c r="J100" s="72"/>
      <c r="K100" s="4"/>
      <c r="L100" s="4"/>
      <c r="M100" s="4"/>
      <c r="N100" s="4"/>
      <c r="O100" s="4"/>
      <c r="P100" s="4"/>
      <c r="Q100" s="4"/>
      <c r="R100" s="4"/>
      <c r="S100" s="72"/>
      <c r="T100" s="72"/>
      <c r="U100" s="72"/>
      <c r="V100" s="72"/>
      <c r="W100" s="72"/>
    </row>
    <row r="101" spans="1:23" x14ac:dyDescent="0.2">
      <c r="A101" s="72"/>
      <c r="B101" s="72"/>
      <c r="C101" s="72"/>
      <c r="D101" s="72"/>
      <c r="E101" s="72"/>
      <c r="F101" s="72"/>
      <c r="G101" s="72"/>
      <c r="H101" s="4"/>
      <c r="I101" s="72"/>
      <c r="J101" s="72"/>
      <c r="K101" s="4"/>
      <c r="L101" s="4"/>
      <c r="M101" s="4"/>
      <c r="N101" s="4"/>
      <c r="O101" s="4"/>
      <c r="P101" s="4"/>
      <c r="Q101" s="4"/>
      <c r="R101" s="4"/>
      <c r="S101" s="72"/>
      <c r="T101" s="72"/>
      <c r="U101" s="72"/>
      <c r="V101" s="72"/>
      <c r="W101" s="72"/>
    </row>
    <row r="102" spans="1:23" x14ac:dyDescent="0.2">
      <c r="B102" s="72"/>
      <c r="C102" s="72"/>
      <c r="D102" s="72"/>
      <c r="E102" s="72"/>
      <c r="F102" s="72"/>
      <c r="G102" s="72"/>
      <c r="H102" s="4"/>
      <c r="I102" s="72"/>
      <c r="J102" s="72"/>
      <c r="K102" s="4"/>
      <c r="L102" s="4"/>
      <c r="M102" s="4"/>
      <c r="N102" s="4"/>
      <c r="O102" s="4"/>
      <c r="P102" s="4"/>
      <c r="Q102" s="4"/>
      <c r="R102" s="4"/>
      <c r="S102" s="72"/>
      <c r="T102" s="72"/>
      <c r="U102" s="72"/>
      <c r="V102" s="72"/>
      <c r="W102" s="72"/>
    </row>
    <row r="103" spans="1:23" x14ac:dyDescent="0.2">
      <c r="B103" s="72"/>
      <c r="C103" s="72"/>
      <c r="D103" s="72"/>
      <c r="E103" s="72"/>
      <c r="F103" s="72"/>
      <c r="G103" s="72"/>
      <c r="H103" s="4"/>
      <c r="I103" s="72"/>
      <c r="J103" s="72"/>
      <c r="K103" s="4"/>
      <c r="L103" s="4"/>
      <c r="M103" s="4"/>
      <c r="N103" s="4"/>
      <c r="O103" s="4"/>
      <c r="P103" s="4"/>
      <c r="Q103" s="4"/>
      <c r="R103" s="4"/>
      <c r="S103" s="72"/>
      <c r="T103" s="72"/>
      <c r="U103" s="72"/>
      <c r="V103" s="72"/>
      <c r="W103" s="72"/>
    </row>
    <row r="104" spans="1:23" x14ac:dyDescent="0.2">
      <c r="B104" s="72"/>
      <c r="C104" s="72"/>
      <c r="D104" s="72"/>
      <c r="E104" s="72"/>
      <c r="F104" s="72"/>
      <c r="G104" s="72"/>
      <c r="H104" s="4"/>
      <c r="I104" s="72"/>
      <c r="J104" s="72"/>
      <c r="K104" s="4"/>
      <c r="L104" s="4"/>
      <c r="M104" s="4"/>
      <c r="N104" s="4"/>
      <c r="O104" s="4"/>
      <c r="P104" s="4"/>
      <c r="Q104" s="4"/>
      <c r="R104" s="4"/>
      <c r="S104" s="72"/>
      <c r="T104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2"/>
  <sheetViews>
    <sheetView zoomScaleNormal="100" zoomScalePageLayoutView="80" workbookViewId="0"/>
  </sheetViews>
  <sheetFormatPr baseColWidth="10" defaultColWidth="8.85546875" defaultRowHeight="12.75" x14ac:dyDescent="0.2"/>
  <cols>
    <col min="1" max="1" width="3.85546875" style="73" customWidth="1"/>
    <col min="2" max="2" width="5.7109375" style="73" customWidth="1"/>
    <col min="3" max="3" width="7.140625" style="73" customWidth="1"/>
    <col min="4" max="4" width="13.140625" style="73" customWidth="1"/>
    <col min="5" max="5" width="20.140625" style="73" customWidth="1"/>
    <col min="6" max="6" width="15.85546875" style="73" customWidth="1"/>
    <col min="7" max="7" width="8.85546875" style="73" customWidth="1"/>
    <col min="8" max="8" width="9.42578125" style="8" customWidth="1"/>
    <col min="9" max="10" width="9.42578125" style="73" customWidth="1"/>
    <col min="11" max="18" width="9.42578125" style="8" customWidth="1"/>
    <col min="19" max="28" width="9.42578125" style="73" customWidth="1"/>
    <col min="29" max="16384" width="8.85546875" style="73"/>
  </cols>
  <sheetData>
    <row r="1" spans="1:24" ht="12.6" customHeight="1" thickBot="1" x14ac:dyDescent="0.25">
      <c r="A1" s="74"/>
      <c r="B1" s="74"/>
      <c r="C1" s="74"/>
      <c r="D1" s="72"/>
      <c r="E1" s="72"/>
      <c r="F1" s="72"/>
      <c r="G1" s="72"/>
      <c r="H1" s="4"/>
      <c r="I1" s="72"/>
      <c r="J1" s="72"/>
      <c r="K1" s="4"/>
      <c r="L1" s="4"/>
      <c r="M1" s="4"/>
      <c r="N1" s="4"/>
      <c r="O1" s="4"/>
      <c r="P1" s="4"/>
      <c r="Q1" s="4"/>
      <c r="R1" s="4"/>
      <c r="S1" s="72"/>
      <c r="T1" s="72"/>
      <c r="U1" s="72"/>
      <c r="V1" s="72"/>
      <c r="W1" s="72"/>
      <c r="X1" s="72"/>
    </row>
    <row r="2" spans="1:24" ht="30.4" customHeight="1" x14ac:dyDescent="0.35">
      <c r="A2" s="74"/>
      <c r="B2" s="74"/>
      <c r="C2" s="5"/>
      <c r="D2" s="5"/>
      <c r="E2" s="6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  <c r="T2" s="72"/>
      <c r="U2" s="72"/>
      <c r="V2" s="72"/>
      <c r="W2" s="72"/>
      <c r="X2" s="72"/>
    </row>
    <row r="3" spans="1:24" ht="30.4" customHeight="1" x14ac:dyDescent="0.35">
      <c r="A3" s="74"/>
      <c r="B3" s="74"/>
      <c r="C3" s="5"/>
      <c r="D3" s="5"/>
      <c r="E3" s="6"/>
      <c r="F3" s="56"/>
      <c r="G3" s="108" t="s">
        <v>2413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72"/>
      <c r="U3" s="72"/>
      <c r="V3" s="72"/>
      <c r="W3" s="72"/>
      <c r="X3" s="72"/>
    </row>
    <row r="4" spans="1:24" ht="30.6" customHeight="1" thickBot="1" x14ac:dyDescent="0.4">
      <c r="A4" s="74"/>
      <c r="B4" s="74"/>
      <c r="C4" s="5"/>
      <c r="D4" s="5"/>
      <c r="E4" s="6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72"/>
      <c r="U4" s="72"/>
      <c r="V4" s="72"/>
      <c r="W4" s="72"/>
      <c r="X4" s="72"/>
    </row>
    <row r="5" spans="1:24" ht="15.4" customHeight="1" x14ac:dyDescent="0.35">
      <c r="A5" s="74"/>
      <c r="B5" s="5"/>
      <c r="C5" s="5"/>
      <c r="D5" s="5"/>
      <c r="E5" s="6"/>
      <c r="F5" s="6"/>
      <c r="G5" s="6"/>
      <c r="H5" s="7"/>
      <c r="I5" s="6"/>
      <c r="J5" s="6"/>
      <c r="K5" s="7"/>
      <c r="L5" s="7"/>
      <c r="M5" s="7"/>
      <c r="N5" s="7"/>
      <c r="O5" s="7"/>
      <c r="P5" s="7"/>
      <c r="Q5" s="7"/>
      <c r="R5" s="7"/>
      <c r="S5" s="6"/>
      <c r="T5" s="72"/>
      <c r="U5" s="72"/>
      <c r="V5" s="72"/>
      <c r="W5" s="72"/>
      <c r="X5" s="72"/>
    </row>
    <row r="6" spans="1:24" s="76" customFormat="1" ht="15.75" thickBot="1" x14ac:dyDescent="0.25">
      <c r="A6" s="75"/>
      <c r="B6" s="15"/>
      <c r="C6" s="15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75"/>
      <c r="U6" s="75"/>
      <c r="V6" s="75"/>
      <c r="W6" s="75"/>
      <c r="X6" s="75"/>
    </row>
    <row r="7" spans="1:24" s="76" customFormat="1" ht="15.75" x14ac:dyDescent="0.2">
      <c r="A7" s="75"/>
      <c r="B7" s="57" t="s">
        <v>2343</v>
      </c>
      <c r="C7" s="58"/>
      <c r="D7" s="58"/>
      <c r="E7" s="58"/>
      <c r="F7" s="5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75"/>
      <c r="U7" s="75"/>
      <c r="V7" s="75"/>
      <c r="W7" s="75"/>
      <c r="X7" s="75"/>
    </row>
    <row r="8" spans="1:24" s="76" customFormat="1" ht="15" x14ac:dyDescent="0.2">
      <c r="A8" s="75"/>
      <c r="B8" s="59"/>
      <c r="C8" s="60" t="s">
        <v>2345</v>
      </c>
      <c r="D8" s="60"/>
      <c r="E8" s="60"/>
      <c r="F8" s="60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5"/>
      <c r="U8" s="75"/>
      <c r="V8" s="75"/>
      <c r="W8" s="75"/>
      <c r="X8" s="75"/>
    </row>
    <row r="9" spans="1:24" s="76" customFormat="1" ht="15" x14ac:dyDescent="0.2">
      <c r="A9" s="75"/>
      <c r="B9" s="59"/>
      <c r="C9" s="60"/>
      <c r="D9" s="60"/>
      <c r="E9" s="60"/>
      <c r="F9" s="60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75"/>
      <c r="U9" s="75"/>
      <c r="V9" s="75"/>
      <c r="W9" s="75"/>
      <c r="X9" s="75"/>
    </row>
    <row r="10" spans="1:24" s="76" customFormat="1" ht="15" x14ac:dyDescent="0.2">
      <c r="A10" s="75"/>
      <c r="B10" s="59"/>
      <c r="C10" s="60" t="s">
        <v>2346</v>
      </c>
      <c r="D10" s="60"/>
      <c r="E10" s="60"/>
      <c r="F10" s="60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  <c r="T10" s="75"/>
      <c r="U10" s="75"/>
      <c r="V10" s="75"/>
      <c r="W10" s="75"/>
      <c r="X10" s="75"/>
    </row>
    <row r="11" spans="1:24" s="76" customFormat="1" ht="15" x14ac:dyDescent="0.2">
      <c r="A11" s="75"/>
      <c r="B11" s="59"/>
      <c r="C11" s="60" t="s">
        <v>2347</v>
      </c>
      <c r="D11" s="60"/>
      <c r="E11" s="60"/>
      <c r="F11" s="60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5"/>
      <c r="U11" s="75"/>
      <c r="V11" s="75"/>
      <c r="W11" s="75"/>
      <c r="X11" s="75"/>
    </row>
    <row r="12" spans="1:24" s="76" customFormat="1" ht="15" x14ac:dyDescent="0.2">
      <c r="A12" s="75"/>
      <c r="B12" s="59"/>
      <c r="C12" s="60"/>
      <c r="D12" s="60"/>
      <c r="E12" s="60"/>
      <c r="F12" s="60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  <c r="T12" s="75"/>
      <c r="U12" s="75"/>
      <c r="V12" s="75"/>
      <c r="W12" s="75"/>
      <c r="X12" s="75"/>
    </row>
    <row r="13" spans="1:24" s="76" customFormat="1" ht="15" x14ac:dyDescent="0.2">
      <c r="A13" s="75"/>
      <c r="B13" s="59"/>
      <c r="C13" s="60" t="s">
        <v>2349</v>
      </c>
      <c r="D13" s="60"/>
      <c r="E13" s="60"/>
      <c r="F13" s="60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8"/>
      <c r="T13" s="75"/>
      <c r="U13" s="75"/>
      <c r="V13" s="75"/>
      <c r="W13" s="75"/>
      <c r="X13" s="75"/>
    </row>
    <row r="14" spans="1:24" s="76" customFormat="1" ht="15" x14ac:dyDescent="0.2">
      <c r="A14" s="75"/>
      <c r="B14" s="59"/>
      <c r="C14" s="60" t="s">
        <v>2348</v>
      </c>
      <c r="D14" s="60"/>
      <c r="E14" s="60"/>
      <c r="F14" s="60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/>
      <c r="T14" s="75"/>
      <c r="U14" s="75"/>
      <c r="V14" s="75"/>
      <c r="W14" s="75"/>
      <c r="X14" s="75"/>
    </row>
    <row r="15" spans="1:24" s="76" customFormat="1" ht="15" x14ac:dyDescent="0.2">
      <c r="A15" s="75"/>
      <c r="B15" s="59"/>
      <c r="C15" s="60"/>
      <c r="D15" s="60"/>
      <c r="E15" s="60"/>
      <c r="F15" s="60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/>
      <c r="T15" s="75"/>
      <c r="U15" s="75"/>
      <c r="V15" s="75"/>
      <c r="W15" s="75"/>
      <c r="X15" s="75"/>
    </row>
    <row r="16" spans="1:24" s="76" customFormat="1" ht="15.75" thickBot="1" x14ac:dyDescent="0.25">
      <c r="A16" s="75"/>
      <c r="B16" s="59"/>
      <c r="C16" s="60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8"/>
      <c r="T16" s="75"/>
      <c r="U16" s="75"/>
      <c r="V16" s="75"/>
      <c r="W16" s="75"/>
      <c r="X16" s="75"/>
    </row>
    <row r="17" spans="1:24" s="76" customFormat="1" ht="32.25" thickBot="1" x14ac:dyDescent="0.25">
      <c r="A17" s="75"/>
      <c r="B17" s="59"/>
      <c r="C17" s="60"/>
      <c r="D17" s="151" t="s">
        <v>2351</v>
      </c>
      <c r="E17" s="152" t="s">
        <v>2350</v>
      </c>
      <c r="F17" s="153" t="s">
        <v>1887</v>
      </c>
      <c r="G17" s="154"/>
      <c r="H17" s="154"/>
      <c r="I17" s="154"/>
      <c r="J17" s="154"/>
      <c r="K17" s="154"/>
      <c r="L17" s="154"/>
      <c r="M17" s="154"/>
      <c r="N17" s="154"/>
      <c r="O17" s="154"/>
      <c r="P17" s="155"/>
      <c r="Q17" s="77"/>
      <c r="R17" s="77"/>
      <c r="S17" s="78"/>
      <c r="T17" s="75"/>
      <c r="U17" s="75"/>
      <c r="V17" s="75"/>
      <c r="W17" s="75"/>
      <c r="X17" s="75"/>
    </row>
    <row r="18" spans="1:24" s="76" customFormat="1" ht="76.5" customHeight="1" thickBot="1" x14ac:dyDescent="0.25">
      <c r="A18" s="75"/>
      <c r="B18" s="59"/>
      <c r="C18" s="60"/>
      <c r="D18" s="156">
        <v>-1</v>
      </c>
      <c r="E18" s="163"/>
      <c r="F18" s="157" t="s">
        <v>1888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9"/>
      <c r="Q18" s="77"/>
      <c r="R18" s="77"/>
      <c r="S18" s="78"/>
      <c r="T18" s="75"/>
      <c r="U18" s="75"/>
      <c r="V18" s="75"/>
      <c r="W18" s="75"/>
      <c r="X18" s="75"/>
    </row>
    <row r="19" spans="1:24" s="76" customFormat="1" ht="76.5" customHeight="1" thickBot="1" x14ac:dyDescent="0.25">
      <c r="A19" s="75"/>
      <c r="B19" s="59"/>
      <c r="C19" s="60"/>
      <c r="D19" s="156">
        <v>-0.8</v>
      </c>
      <c r="E19" s="163"/>
      <c r="F19" s="157" t="s">
        <v>1889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9"/>
      <c r="Q19" s="77"/>
      <c r="R19" s="77"/>
      <c r="S19" s="78"/>
      <c r="T19" s="75"/>
      <c r="U19" s="75"/>
      <c r="V19" s="75"/>
      <c r="W19" s="75"/>
      <c r="X19" s="75"/>
    </row>
    <row r="20" spans="1:24" s="76" customFormat="1" ht="76.5" customHeight="1" thickBot="1" x14ac:dyDescent="0.25">
      <c r="A20" s="75"/>
      <c r="B20" s="59"/>
      <c r="C20" s="60"/>
      <c r="D20" s="156">
        <v>-0.4</v>
      </c>
      <c r="E20" s="163"/>
      <c r="F20" s="157" t="s">
        <v>1890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9"/>
      <c r="Q20" s="77"/>
      <c r="R20" s="77"/>
      <c r="S20" s="78"/>
      <c r="T20" s="75"/>
      <c r="U20" s="75"/>
      <c r="V20" s="75"/>
      <c r="W20" s="75"/>
      <c r="X20" s="75"/>
    </row>
    <row r="21" spans="1:24" s="76" customFormat="1" ht="76.5" customHeight="1" thickBot="1" x14ac:dyDescent="0.25">
      <c r="A21" s="75"/>
      <c r="B21" s="59"/>
      <c r="C21" s="60"/>
      <c r="D21" s="156">
        <v>0</v>
      </c>
      <c r="E21" s="163"/>
      <c r="F21" s="160" t="s">
        <v>1891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2"/>
      <c r="Q21" s="77"/>
      <c r="R21" s="77"/>
      <c r="S21" s="78"/>
      <c r="T21" s="75"/>
      <c r="U21" s="75"/>
      <c r="V21" s="75"/>
      <c r="W21" s="75"/>
      <c r="X21" s="75"/>
    </row>
    <row r="22" spans="1:24" s="76" customFormat="1" ht="76.5" customHeight="1" thickBot="1" x14ac:dyDescent="0.25">
      <c r="A22" s="75"/>
      <c r="B22" s="59"/>
      <c r="C22" s="60"/>
      <c r="D22" s="156">
        <v>0.4</v>
      </c>
      <c r="E22" s="163"/>
      <c r="F22" s="157" t="s">
        <v>1892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9"/>
      <c r="Q22" s="77"/>
      <c r="R22" s="77"/>
      <c r="S22" s="78"/>
      <c r="T22" s="75"/>
      <c r="U22" s="75"/>
      <c r="V22" s="75"/>
      <c r="W22" s="75"/>
      <c r="X22" s="75"/>
    </row>
    <row r="23" spans="1:24" s="76" customFormat="1" ht="76.5" customHeight="1" thickBot="1" x14ac:dyDescent="0.25">
      <c r="A23" s="75"/>
      <c r="B23" s="59"/>
      <c r="C23" s="60"/>
      <c r="D23" s="156">
        <v>0.8</v>
      </c>
      <c r="E23" s="163"/>
      <c r="F23" s="160" t="s">
        <v>1893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2"/>
      <c r="Q23" s="77"/>
      <c r="R23" s="77"/>
      <c r="S23" s="78"/>
      <c r="T23" s="75"/>
      <c r="U23" s="75"/>
      <c r="V23" s="75"/>
      <c r="W23" s="75"/>
      <c r="X23" s="75"/>
    </row>
    <row r="24" spans="1:24" s="76" customFormat="1" ht="76.5" customHeight="1" thickBot="1" x14ac:dyDescent="0.25">
      <c r="A24" s="75"/>
      <c r="B24" s="59"/>
      <c r="C24" s="60"/>
      <c r="D24" s="156">
        <v>1</v>
      </c>
      <c r="E24" s="165"/>
      <c r="F24" s="160" t="s">
        <v>1894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2"/>
      <c r="Q24" s="77"/>
      <c r="R24" s="77"/>
      <c r="S24" s="78"/>
      <c r="T24" s="75"/>
      <c r="U24" s="75"/>
      <c r="V24" s="75"/>
      <c r="W24" s="75"/>
      <c r="X24" s="75"/>
    </row>
    <row r="25" spans="1:24" s="76" customFormat="1" ht="15" x14ac:dyDescent="0.2">
      <c r="A25" s="75"/>
      <c r="B25" s="59"/>
      <c r="C25" s="60"/>
      <c r="D25" s="60"/>
      <c r="E25" s="60"/>
      <c r="F25" s="60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8"/>
      <c r="T25" s="75"/>
      <c r="U25" s="75"/>
      <c r="V25" s="75"/>
      <c r="W25" s="75"/>
      <c r="X25" s="75"/>
    </row>
    <row r="26" spans="1:24" s="76" customFormat="1" ht="15.75" thickBot="1" x14ac:dyDescent="0.25">
      <c r="A26" s="75"/>
      <c r="B26" s="61"/>
      <c r="C26" s="62"/>
      <c r="D26" s="62"/>
      <c r="E26" s="62"/>
      <c r="F26" s="62"/>
      <c r="G26" s="79"/>
      <c r="H26" s="80"/>
      <c r="I26" s="79"/>
      <c r="J26" s="79"/>
      <c r="K26" s="80"/>
      <c r="L26" s="80"/>
      <c r="M26" s="80"/>
      <c r="N26" s="80"/>
      <c r="O26" s="80"/>
      <c r="P26" s="80"/>
      <c r="Q26" s="80"/>
      <c r="R26" s="80"/>
      <c r="S26" s="81"/>
      <c r="T26" s="75"/>
      <c r="U26" s="75"/>
      <c r="V26" s="75"/>
      <c r="W26" s="75"/>
      <c r="X26" s="75"/>
    </row>
    <row r="27" spans="1:24" s="76" customFormat="1" ht="15" x14ac:dyDescent="0.2">
      <c r="A27" s="75"/>
      <c r="B27" s="139"/>
      <c r="C27" s="139"/>
      <c r="D27" s="139"/>
      <c r="E27" s="139"/>
      <c r="F27" s="139"/>
      <c r="G27" s="140"/>
      <c r="H27" s="141"/>
      <c r="I27" s="140"/>
      <c r="J27" s="140"/>
      <c r="K27" s="141"/>
      <c r="L27" s="141"/>
      <c r="M27" s="141"/>
      <c r="N27" s="141"/>
      <c r="O27" s="141"/>
      <c r="P27" s="141"/>
      <c r="Q27" s="141"/>
      <c r="R27" s="141"/>
      <c r="S27" s="140"/>
      <c r="T27" s="75"/>
      <c r="U27" s="75"/>
      <c r="V27" s="75"/>
      <c r="W27" s="75"/>
      <c r="X27" s="75"/>
    </row>
    <row r="28" spans="1:24" s="76" customFormat="1" ht="15" customHeight="1" thickBot="1" x14ac:dyDescent="0.25">
      <c r="A28" s="75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5"/>
      <c r="U28" s="75"/>
      <c r="V28" s="75"/>
      <c r="W28" s="75"/>
      <c r="X28" s="75"/>
    </row>
    <row r="29" spans="1:24" s="76" customFormat="1" ht="15.75" x14ac:dyDescent="0.2">
      <c r="A29" s="75"/>
      <c r="B29" s="57" t="s">
        <v>2344</v>
      </c>
      <c r="C29" s="58"/>
      <c r="D29" s="58"/>
      <c r="E29" s="58"/>
      <c r="F29" s="58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  <c r="T29" s="75"/>
      <c r="U29" s="75"/>
      <c r="V29" s="75"/>
      <c r="W29" s="75"/>
      <c r="X29" s="75"/>
    </row>
    <row r="30" spans="1:24" s="76" customFormat="1" ht="15" x14ac:dyDescent="0.2">
      <c r="A30" s="75"/>
      <c r="B30" s="59"/>
      <c r="C30" s="60"/>
      <c r="D30" s="60"/>
      <c r="E30" s="60"/>
      <c r="F30" s="60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8"/>
      <c r="T30" s="75"/>
      <c r="U30" s="75"/>
      <c r="V30" s="75"/>
      <c r="W30" s="75"/>
      <c r="X30" s="75"/>
    </row>
    <row r="31" spans="1:24" s="76" customFormat="1" ht="15" x14ac:dyDescent="0.2">
      <c r="A31" s="75"/>
      <c r="B31" s="59"/>
      <c r="C31" s="60" t="s">
        <v>1885</v>
      </c>
      <c r="D31" s="60"/>
      <c r="E31" s="60"/>
      <c r="F31" s="60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8"/>
      <c r="T31" s="75"/>
      <c r="U31" s="75"/>
      <c r="V31" s="75"/>
      <c r="W31" s="75"/>
      <c r="X31" s="75"/>
    </row>
    <row r="32" spans="1:24" s="76" customFormat="1" ht="15" x14ac:dyDescent="0.2">
      <c r="A32" s="75"/>
      <c r="B32" s="59"/>
      <c r="C32" s="60"/>
      <c r="D32" s="60"/>
      <c r="E32" s="60"/>
      <c r="F32" s="60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75"/>
      <c r="U32" s="75"/>
      <c r="V32" s="75"/>
      <c r="W32" s="75"/>
      <c r="X32" s="75"/>
    </row>
    <row r="33" spans="1:24" s="76" customFormat="1" ht="15" x14ac:dyDescent="0.2">
      <c r="A33" s="75"/>
      <c r="B33" s="59"/>
      <c r="C33" s="60" t="s">
        <v>1886</v>
      </c>
      <c r="D33" s="60"/>
      <c r="E33" s="60"/>
      <c r="F33" s="60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8"/>
      <c r="T33" s="75"/>
      <c r="U33" s="75"/>
      <c r="V33" s="75"/>
      <c r="W33" s="75"/>
      <c r="X33" s="75"/>
    </row>
    <row r="34" spans="1:24" s="76" customFormat="1" ht="15.75" thickBot="1" x14ac:dyDescent="0.25">
      <c r="A34" s="75"/>
      <c r="B34" s="61"/>
      <c r="C34" s="62"/>
      <c r="D34" s="62"/>
      <c r="E34" s="62"/>
      <c r="F34" s="62"/>
      <c r="G34" s="79"/>
      <c r="H34" s="80"/>
      <c r="I34" s="79"/>
      <c r="J34" s="79"/>
      <c r="K34" s="80"/>
      <c r="L34" s="80"/>
      <c r="M34" s="80"/>
      <c r="N34" s="80"/>
      <c r="O34" s="80"/>
      <c r="P34" s="80"/>
      <c r="Q34" s="80"/>
      <c r="R34" s="80"/>
      <c r="S34" s="81"/>
      <c r="T34" s="75"/>
      <c r="U34" s="75"/>
      <c r="V34" s="75"/>
      <c r="W34" s="75"/>
      <c r="X34" s="75"/>
    </row>
    <row r="35" spans="1:24" s="76" customFormat="1" ht="15" customHeight="1" x14ac:dyDescent="0.2">
      <c r="A35" s="75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5"/>
      <c r="U35" s="75"/>
      <c r="V35" s="75"/>
      <c r="W35" s="75"/>
      <c r="X35" s="75"/>
    </row>
    <row r="36" spans="1:24" s="76" customFormat="1" ht="15.75" thickBot="1" x14ac:dyDescent="0.25">
      <c r="A36" s="75"/>
      <c r="B36" s="63"/>
      <c r="C36" s="63"/>
      <c r="D36" s="63"/>
      <c r="E36" s="63"/>
      <c r="F36" s="63"/>
      <c r="G36" s="15"/>
      <c r="H36" s="14"/>
      <c r="I36" s="15"/>
      <c r="J36" s="15"/>
      <c r="K36" s="14"/>
      <c r="L36" s="14"/>
      <c r="M36" s="14"/>
      <c r="N36" s="14"/>
      <c r="O36" s="14"/>
      <c r="P36" s="14"/>
      <c r="Q36" s="14"/>
      <c r="R36" s="14"/>
      <c r="S36" s="15"/>
      <c r="T36" s="15"/>
      <c r="U36" s="75"/>
      <c r="V36" s="75"/>
      <c r="W36" s="75"/>
      <c r="X36" s="75"/>
    </row>
    <row r="37" spans="1:24" s="76" customFormat="1" ht="15.75" x14ac:dyDescent="0.2">
      <c r="A37" s="75"/>
      <c r="B37" s="64" t="s">
        <v>0</v>
      </c>
      <c r="C37" s="65"/>
      <c r="D37" s="65"/>
      <c r="E37" s="65"/>
      <c r="F37" s="6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5"/>
      <c r="U37" s="75"/>
      <c r="V37" s="75"/>
      <c r="W37" s="75"/>
      <c r="X37" s="75"/>
    </row>
    <row r="38" spans="1:24" s="76" customFormat="1" ht="15.75" x14ac:dyDescent="0.2">
      <c r="A38" s="75"/>
      <c r="B38" s="66"/>
      <c r="C38" s="67" t="s">
        <v>1895</v>
      </c>
      <c r="D38" s="68"/>
      <c r="E38" s="67"/>
      <c r="F38" s="6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/>
      <c r="T38" s="15"/>
      <c r="U38" s="75"/>
      <c r="V38" s="75"/>
      <c r="W38" s="75"/>
      <c r="X38" s="75"/>
    </row>
    <row r="39" spans="1:24" s="76" customFormat="1" ht="15.75" x14ac:dyDescent="0.2">
      <c r="A39" s="75"/>
      <c r="B39" s="69"/>
      <c r="C39" s="70"/>
      <c r="D39" s="70"/>
      <c r="E39" s="70"/>
      <c r="F39" s="7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1"/>
      <c r="T39" s="75"/>
      <c r="U39" s="75"/>
      <c r="V39" s="75"/>
      <c r="W39" s="75"/>
      <c r="X39" s="75"/>
    </row>
    <row r="40" spans="1:24" s="76" customFormat="1" ht="15" x14ac:dyDescent="0.2">
      <c r="A40" s="75"/>
      <c r="B40" s="71"/>
      <c r="C40" s="37"/>
      <c r="D40" s="37"/>
      <c r="E40" s="37"/>
      <c r="F40" s="37"/>
      <c r="G40" s="52"/>
      <c r="H40" s="52"/>
      <c r="I40" s="52"/>
      <c r="J40" s="37"/>
      <c r="K40" s="1"/>
      <c r="L40" s="1"/>
      <c r="M40" s="1"/>
      <c r="N40" s="1"/>
      <c r="O40" s="1"/>
      <c r="P40" s="1"/>
      <c r="Q40" s="1"/>
      <c r="R40" s="1"/>
      <c r="S40" s="2"/>
      <c r="T40" s="75"/>
      <c r="U40" s="75"/>
      <c r="V40" s="75"/>
      <c r="W40" s="75"/>
      <c r="X40" s="75"/>
    </row>
    <row r="41" spans="1:24" s="76" customFormat="1" ht="15.75" x14ac:dyDescent="0.2">
      <c r="A41" s="75"/>
      <c r="B41" s="71"/>
      <c r="C41" s="116" t="s">
        <v>2310</v>
      </c>
      <c r="G41" s="37"/>
      <c r="H41" s="37"/>
      <c r="I41" s="37"/>
      <c r="J41" s="37"/>
      <c r="K41" s="1"/>
      <c r="L41" s="1"/>
      <c r="M41" s="1"/>
      <c r="N41" s="1"/>
      <c r="O41" s="1"/>
      <c r="P41" s="1"/>
      <c r="Q41" s="1"/>
      <c r="R41" s="1"/>
      <c r="S41" s="2"/>
      <c r="T41" s="75"/>
      <c r="U41" s="75"/>
      <c r="V41" s="75"/>
      <c r="W41" s="75"/>
      <c r="X41" s="75"/>
    </row>
    <row r="42" spans="1:24" s="76" customFormat="1" ht="15.75" x14ac:dyDescent="0.2">
      <c r="A42" s="75"/>
      <c r="B42" s="16"/>
      <c r="C42" s="114"/>
      <c r="D42" s="147"/>
      <c r="E42" s="147" t="s">
        <v>7</v>
      </c>
      <c r="F42" s="147"/>
      <c r="O42" s="1"/>
      <c r="P42" s="1"/>
      <c r="Q42" s="1"/>
      <c r="R42" s="1"/>
      <c r="S42" s="2"/>
      <c r="T42" s="75"/>
      <c r="U42" s="75"/>
      <c r="V42" s="75"/>
      <c r="W42" s="75"/>
      <c r="X42" s="75"/>
    </row>
    <row r="43" spans="1:24" s="20" customFormat="1" ht="15.75" x14ac:dyDescent="0.2">
      <c r="A43" s="19"/>
      <c r="B43" s="16"/>
      <c r="C43" s="114"/>
      <c r="D43" s="148" t="s">
        <v>8</v>
      </c>
      <c r="E43" s="148" t="s">
        <v>9</v>
      </c>
      <c r="F43" s="148" t="s">
        <v>10</v>
      </c>
      <c r="G43" s="76"/>
      <c r="H43" s="76"/>
      <c r="I43" s="76"/>
      <c r="J43" s="76"/>
      <c r="K43" s="76"/>
      <c r="L43" s="76"/>
      <c r="M43" s="76"/>
      <c r="N43" s="76"/>
      <c r="O43" s="1"/>
      <c r="P43" s="1"/>
      <c r="Q43" s="1"/>
      <c r="R43" s="1"/>
      <c r="S43" s="2"/>
      <c r="T43" s="19"/>
      <c r="U43" s="19"/>
      <c r="V43" s="19"/>
      <c r="W43" s="19"/>
      <c r="X43" s="19"/>
    </row>
    <row r="44" spans="1:24" s="20" customFormat="1" ht="15" x14ac:dyDescent="0.2">
      <c r="A44" s="19"/>
      <c r="B44" s="16"/>
      <c r="C44" s="114"/>
      <c r="D44" s="149">
        <v>1</v>
      </c>
      <c r="E44" s="210">
        <v>4280</v>
      </c>
      <c r="F44" s="210">
        <v>4130</v>
      </c>
      <c r="G44" s="76"/>
      <c r="H44" s="76"/>
      <c r="I44" s="76"/>
      <c r="J44" s="76"/>
      <c r="K44" s="76"/>
      <c r="L44" s="76"/>
      <c r="M44" s="76"/>
      <c r="N44" s="76"/>
      <c r="O44" s="1"/>
      <c r="P44" s="1"/>
      <c r="Q44" s="1"/>
      <c r="R44" s="1"/>
      <c r="S44" s="2"/>
      <c r="T44" s="19"/>
      <c r="U44" s="19"/>
      <c r="V44" s="19"/>
      <c r="W44" s="19"/>
      <c r="X44" s="19"/>
    </row>
    <row r="45" spans="1:24" s="20" customFormat="1" ht="15" x14ac:dyDescent="0.2">
      <c r="A45" s="19"/>
      <c r="B45" s="16"/>
      <c r="C45" s="114"/>
      <c r="D45" s="149">
        <v>2</v>
      </c>
      <c r="E45" s="210">
        <v>4900</v>
      </c>
      <c r="F45" s="210">
        <v>4710</v>
      </c>
      <c r="G45" s="76"/>
      <c r="H45" s="76"/>
      <c r="I45" s="76"/>
      <c r="J45" s="76"/>
      <c r="K45" s="76"/>
      <c r="L45" s="76"/>
      <c r="M45" s="76"/>
      <c r="N45" s="76"/>
      <c r="O45" s="1"/>
      <c r="P45" s="1"/>
      <c r="Q45" s="1"/>
      <c r="R45" s="1"/>
      <c r="S45" s="2"/>
      <c r="T45" s="19"/>
      <c r="U45" s="19"/>
      <c r="V45" s="19"/>
      <c r="W45" s="19"/>
      <c r="X45" s="19"/>
    </row>
    <row r="46" spans="1:24" s="20" customFormat="1" ht="15" x14ac:dyDescent="0.2">
      <c r="A46" s="19"/>
      <c r="B46" s="16"/>
      <c r="C46" s="115"/>
      <c r="D46" s="149">
        <v>3</v>
      </c>
      <c r="E46" s="210">
        <v>3990</v>
      </c>
      <c r="F46" s="210">
        <v>3320</v>
      </c>
      <c r="G46" s="76"/>
      <c r="H46" s="76"/>
      <c r="I46" s="76"/>
      <c r="J46" s="76"/>
      <c r="K46" s="76"/>
      <c r="L46" s="76"/>
      <c r="M46" s="76"/>
      <c r="N46" s="76"/>
      <c r="O46" s="1"/>
      <c r="P46" s="1"/>
      <c r="Q46" s="1"/>
      <c r="R46" s="1"/>
      <c r="S46" s="2"/>
      <c r="T46" s="19"/>
      <c r="U46" s="19"/>
      <c r="V46" s="19"/>
      <c r="W46" s="19"/>
      <c r="X46" s="19"/>
    </row>
    <row r="47" spans="1:24" s="20" customFormat="1" ht="15" x14ac:dyDescent="0.2">
      <c r="A47" s="19"/>
      <c r="B47" s="16"/>
      <c r="C47" s="113"/>
      <c r="D47" s="149">
        <v>4</v>
      </c>
      <c r="E47" s="210">
        <v>4060</v>
      </c>
      <c r="F47" s="210">
        <v>3900</v>
      </c>
      <c r="G47" s="76"/>
      <c r="H47" s="76"/>
      <c r="I47" s="76"/>
      <c r="J47" s="76"/>
      <c r="K47" s="76"/>
      <c r="L47" s="76"/>
      <c r="M47" s="76"/>
      <c r="N47" s="76"/>
      <c r="O47" s="1"/>
      <c r="P47" s="1"/>
      <c r="Q47" s="1"/>
      <c r="R47" s="1"/>
      <c r="S47" s="2"/>
      <c r="T47" s="19"/>
      <c r="U47" s="19"/>
      <c r="V47" s="19"/>
      <c r="W47" s="19"/>
      <c r="X47" s="19"/>
    </row>
    <row r="48" spans="1:24" s="20" customFormat="1" ht="15" x14ac:dyDescent="0.2">
      <c r="A48" s="19"/>
      <c r="B48" s="16"/>
      <c r="C48" s="114"/>
      <c r="D48" s="149">
        <v>5</v>
      </c>
      <c r="E48" s="210">
        <v>3300</v>
      </c>
      <c r="F48" s="210">
        <v>3070</v>
      </c>
      <c r="G48" s="76"/>
      <c r="H48" s="76"/>
      <c r="I48" s="76"/>
      <c r="J48" s="76"/>
      <c r="K48" s="76"/>
      <c r="L48" s="76"/>
      <c r="M48" s="76"/>
      <c r="N48" s="76"/>
      <c r="O48" s="1"/>
      <c r="P48" s="1"/>
      <c r="Q48" s="1"/>
      <c r="R48" s="1"/>
      <c r="S48" s="2"/>
      <c r="T48" s="19"/>
      <c r="U48" s="19"/>
      <c r="V48" s="19"/>
      <c r="W48" s="19"/>
      <c r="X48" s="19"/>
    </row>
    <row r="49" spans="1:24" s="20" customFormat="1" ht="15" x14ac:dyDescent="0.2">
      <c r="A49" s="19"/>
      <c r="B49" s="16"/>
      <c r="C49" s="114"/>
      <c r="D49" s="149">
        <v>6</v>
      </c>
      <c r="E49" s="210">
        <v>5450</v>
      </c>
      <c r="F49" s="210">
        <v>4520</v>
      </c>
      <c r="G49" s="76"/>
      <c r="H49" s="76"/>
      <c r="I49" s="76"/>
      <c r="J49" s="76"/>
      <c r="K49" s="76"/>
      <c r="L49" s="76"/>
      <c r="M49" s="76"/>
      <c r="N49" s="76"/>
      <c r="O49" s="1"/>
      <c r="P49" s="1"/>
      <c r="Q49" s="1"/>
      <c r="R49" s="1"/>
      <c r="S49" s="2"/>
      <c r="T49" s="19"/>
      <c r="U49" s="19"/>
      <c r="V49" s="19"/>
      <c r="W49" s="19"/>
      <c r="X49" s="19"/>
    </row>
    <row r="50" spans="1:24" s="20" customFormat="1" ht="15" x14ac:dyDescent="0.2">
      <c r="A50" s="19"/>
      <c r="B50" s="16"/>
      <c r="C50" s="114"/>
      <c r="D50" s="149">
        <v>7</v>
      </c>
      <c r="E50" s="210">
        <v>3300</v>
      </c>
      <c r="F50" s="210">
        <v>2740</v>
      </c>
      <c r="G50" s="76"/>
      <c r="H50" s="76"/>
      <c r="I50" s="76"/>
      <c r="J50" s="76"/>
      <c r="K50" s="76"/>
      <c r="L50" s="76"/>
      <c r="M50" s="76"/>
      <c r="N50" s="76"/>
      <c r="O50" s="1"/>
      <c r="P50" s="1"/>
      <c r="Q50" s="1"/>
      <c r="R50" s="1"/>
      <c r="S50" s="2"/>
      <c r="T50" s="19"/>
      <c r="U50" s="19"/>
      <c r="V50" s="19"/>
      <c r="W50" s="19"/>
      <c r="X50" s="19"/>
    </row>
    <row r="51" spans="1:24" s="20" customFormat="1" ht="15" x14ac:dyDescent="0.2">
      <c r="A51" s="19"/>
      <c r="B51" s="16"/>
      <c r="C51" s="114"/>
      <c r="D51" s="149">
        <v>8</v>
      </c>
      <c r="E51" s="210">
        <v>3690</v>
      </c>
      <c r="F51" s="210">
        <v>3200</v>
      </c>
      <c r="G51" s="76"/>
      <c r="H51" s="76"/>
      <c r="I51" s="76"/>
      <c r="J51" s="76"/>
      <c r="K51" s="76"/>
      <c r="L51" s="76"/>
      <c r="M51" s="76"/>
      <c r="N51" s="76"/>
      <c r="O51" s="1"/>
      <c r="P51" s="1"/>
      <c r="Q51" s="1"/>
      <c r="R51" s="1"/>
      <c r="S51" s="2"/>
      <c r="T51" s="19"/>
      <c r="U51" s="19"/>
      <c r="V51" s="19"/>
      <c r="W51" s="19"/>
      <c r="X51" s="19"/>
    </row>
    <row r="52" spans="1:24" s="20" customFormat="1" ht="15.75" x14ac:dyDescent="0.25">
      <c r="A52" s="19"/>
      <c r="B52" s="16"/>
      <c r="C52" s="105"/>
      <c r="D52" s="149">
        <v>9</v>
      </c>
      <c r="E52" s="210">
        <v>3870</v>
      </c>
      <c r="F52" s="210">
        <v>3740</v>
      </c>
      <c r="G52" s="76"/>
      <c r="H52" s="76"/>
      <c r="I52" s="76"/>
      <c r="J52" s="76"/>
      <c r="K52" s="76"/>
      <c r="L52" s="76"/>
      <c r="M52" s="76"/>
      <c r="N52" s="76"/>
      <c r="O52" s="1"/>
      <c r="P52" s="1"/>
      <c r="Q52" s="1"/>
      <c r="R52" s="1"/>
      <c r="S52" s="2"/>
      <c r="T52" s="19"/>
      <c r="U52" s="19"/>
      <c r="V52" s="19"/>
      <c r="W52" s="19"/>
      <c r="X52" s="19"/>
    </row>
    <row r="53" spans="1:24" s="20" customFormat="1" ht="15" x14ac:dyDescent="0.2">
      <c r="A53" s="19"/>
      <c r="B53" s="16"/>
      <c r="C53" s="113"/>
      <c r="D53" s="149">
        <v>10</v>
      </c>
      <c r="E53" s="210">
        <v>4450</v>
      </c>
      <c r="F53" s="210">
        <v>3900</v>
      </c>
      <c r="G53" s="76"/>
      <c r="H53" s="76"/>
      <c r="I53" s="76"/>
      <c r="J53" s="76"/>
      <c r="K53" s="76"/>
      <c r="L53" s="76"/>
      <c r="M53" s="76"/>
      <c r="N53" s="76"/>
      <c r="O53" s="1"/>
      <c r="P53" s="1"/>
      <c r="Q53" s="1"/>
      <c r="R53" s="1"/>
      <c r="S53" s="2"/>
      <c r="T53" s="19"/>
      <c r="U53" s="19"/>
      <c r="V53" s="19"/>
      <c r="W53" s="19"/>
      <c r="X53" s="19"/>
    </row>
    <row r="54" spans="1:24" s="20" customFormat="1" ht="15" x14ac:dyDescent="0.2">
      <c r="A54" s="19"/>
      <c r="B54" s="16"/>
      <c r="C54" s="114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1"/>
      <c r="P54" s="1"/>
      <c r="Q54" s="1"/>
      <c r="R54" s="1"/>
      <c r="S54" s="2"/>
      <c r="T54" s="19"/>
      <c r="U54" s="19"/>
      <c r="V54" s="19"/>
      <c r="W54" s="19"/>
      <c r="X54" s="19"/>
    </row>
    <row r="55" spans="1:24" s="20" customFormat="1" ht="15.75" x14ac:dyDescent="0.2">
      <c r="A55" s="19"/>
      <c r="B55" s="16"/>
      <c r="C55" s="116" t="s">
        <v>6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1"/>
      <c r="P55" s="1"/>
      <c r="Q55" s="1"/>
      <c r="R55" s="1"/>
      <c r="S55" s="2"/>
      <c r="T55" s="19"/>
      <c r="U55" s="19"/>
      <c r="V55" s="19"/>
      <c r="W55" s="19"/>
      <c r="X55" s="19"/>
    </row>
    <row r="56" spans="1:24" s="20" customFormat="1" ht="15" x14ac:dyDescent="0.2">
      <c r="A56" s="19"/>
      <c r="B56" s="16"/>
      <c r="C56" s="37"/>
      <c r="D56" s="37"/>
      <c r="E56" s="9"/>
      <c r="F56" s="10"/>
      <c r="G56" s="17"/>
      <c r="H56" s="76"/>
      <c r="I56" s="37"/>
      <c r="J56" s="37"/>
      <c r="K56" s="1"/>
      <c r="L56" s="1"/>
      <c r="M56" s="1"/>
      <c r="N56" s="1"/>
      <c r="O56" s="83"/>
      <c r="P56" s="83"/>
      <c r="Q56" s="83"/>
      <c r="R56" s="83"/>
      <c r="S56" s="84"/>
      <c r="T56" s="19"/>
      <c r="U56" s="19"/>
      <c r="V56" s="19"/>
      <c r="W56" s="19"/>
      <c r="X56" s="19"/>
    </row>
    <row r="57" spans="1:24" s="76" customFormat="1" ht="15.75" x14ac:dyDescent="0.2">
      <c r="A57" s="75"/>
      <c r="B57" s="16"/>
      <c r="C57" s="37"/>
      <c r="E57" s="110" t="s">
        <v>1896</v>
      </c>
      <c r="F57" s="137">
        <f>_xlfn.COVARIANCE.S(E44:E53,F44:F53)</f>
        <v>395258.88888888888</v>
      </c>
      <c r="G57" s="17"/>
      <c r="I57" s="37"/>
      <c r="J57" s="37"/>
      <c r="K57" s="1"/>
      <c r="L57" s="1"/>
      <c r="M57" s="1"/>
      <c r="N57" s="1"/>
      <c r="O57" s="83"/>
      <c r="P57" s="83"/>
      <c r="Q57" s="83"/>
      <c r="R57" s="83"/>
      <c r="S57" s="84"/>
      <c r="T57" s="75"/>
      <c r="U57" s="75"/>
      <c r="V57" s="75"/>
      <c r="W57" s="75"/>
      <c r="X57" s="75"/>
    </row>
    <row r="58" spans="1:24" s="76" customFormat="1" ht="15.75" x14ac:dyDescent="0.2">
      <c r="A58" s="75"/>
      <c r="B58" s="18"/>
      <c r="C58" s="83"/>
      <c r="E58" s="110" t="s">
        <v>1897</v>
      </c>
      <c r="F58" s="142">
        <f>CORREL(E44:E53,F44:F53)</f>
        <v>0.91484767950101376</v>
      </c>
      <c r="G58" s="17"/>
      <c r="I58" s="37"/>
      <c r="J58" s="37"/>
      <c r="K58" s="1"/>
      <c r="L58" s="1"/>
      <c r="M58" s="1"/>
      <c r="N58" s="1"/>
      <c r="O58" s="83"/>
      <c r="P58" s="83"/>
      <c r="Q58" s="83"/>
      <c r="R58" s="83"/>
      <c r="S58" s="84"/>
      <c r="T58" s="75"/>
      <c r="U58" s="75"/>
      <c r="V58" s="75"/>
      <c r="W58" s="75"/>
      <c r="X58" s="75"/>
    </row>
    <row r="59" spans="1:24" s="76" customFormat="1" ht="15.75" thickBot="1" x14ac:dyDescent="0.25">
      <c r="A59" s="7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8"/>
      <c r="T59" s="75"/>
      <c r="U59" s="75"/>
      <c r="V59" s="75"/>
      <c r="W59" s="75"/>
      <c r="X59" s="75"/>
    </row>
    <row r="60" spans="1:24" s="76" customFormat="1" ht="15.75" thickBot="1" x14ac:dyDescent="0.25">
      <c r="A60" s="75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75"/>
      <c r="U60" s="75"/>
      <c r="V60" s="75"/>
      <c r="W60" s="75"/>
      <c r="X60" s="75"/>
    </row>
    <row r="61" spans="1:24" ht="15.75" x14ac:dyDescent="0.2">
      <c r="A61" s="72"/>
      <c r="B61" s="53" t="s">
        <v>1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5"/>
      <c r="T61" s="72"/>
      <c r="U61" s="72"/>
      <c r="V61" s="72"/>
      <c r="W61" s="72"/>
      <c r="X61" s="72"/>
    </row>
    <row r="62" spans="1:24" ht="15.75" thickBot="1" x14ac:dyDescent="0.25">
      <c r="A62" s="72"/>
      <c r="B62" s="91"/>
      <c r="C62" s="92"/>
      <c r="D62" s="92"/>
      <c r="E62" s="92"/>
      <c r="F62" s="92"/>
      <c r="G62" s="92"/>
      <c r="H62" s="93"/>
      <c r="I62" s="92"/>
      <c r="J62" s="92"/>
      <c r="K62" s="93"/>
      <c r="L62" s="93"/>
      <c r="M62" s="93"/>
      <c r="N62" s="93"/>
      <c r="O62" s="93"/>
      <c r="P62" s="93"/>
      <c r="Q62" s="93"/>
      <c r="R62" s="93"/>
      <c r="S62" s="94"/>
      <c r="T62" s="72"/>
      <c r="U62" s="72"/>
      <c r="V62" s="72"/>
      <c r="W62" s="72"/>
      <c r="X62" s="72"/>
    </row>
    <row r="63" spans="1:24" ht="15" x14ac:dyDescent="0.2">
      <c r="A63" s="72"/>
      <c r="B63" s="91"/>
      <c r="C63" s="95"/>
      <c r="D63" s="96"/>
      <c r="E63" s="96"/>
      <c r="F63" s="96"/>
      <c r="G63" s="96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8"/>
      <c r="S63" s="94"/>
      <c r="T63" s="72"/>
      <c r="U63" s="72"/>
      <c r="V63" s="72"/>
      <c r="W63" s="72"/>
      <c r="X63" s="72"/>
    </row>
    <row r="64" spans="1:24" ht="15.75" x14ac:dyDescent="0.2">
      <c r="A64" s="72"/>
      <c r="B64" s="21"/>
      <c r="C64" s="22"/>
      <c r="D64" s="147"/>
      <c r="E64" s="147" t="s">
        <v>7</v>
      </c>
      <c r="F64" s="147"/>
      <c r="G64" s="20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/>
      <c r="S64" s="99"/>
      <c r="T64" s="72"/>
      <c r="U64" s="72"/>
      <c r="V64" s="72"/>
      <c r="W64" s="72"/>
      <c r="X64" s="72"/>
    </row>
    <row r="65" spans="1:24" ht="15.75" x14ac:dyDescent="0.2">
      <c r="A65" s="72"/>
      <c r="B65" s="21"/>
      <c r="C65" s="22"/>
      <c r="D65" s="148" t="s">
        <v>8</v>
      </c>
      <c r="E65" s="148" t="s">
        <v>9</v>
      </c>
      <c r="F65" s="148" t="s">
        <v>10</v>
      </c>
      <c r="G65" s="20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4"/>
      <c r="S65" s="99"/>
      <c r="T65" s="72"/>
      <c r="U65" s="72"/>
      <c r="V65" s="72"/>
      <c r="W65" s="72"/>
      <c r="X65" s="72"/>
    </row>
    <row r="66" spans="1:24" ht="15" x14ac:dyDescent="0.2">
      <c r="A66" s="72"/>
      <c r="B66" s="21"/>
      <c r="C66" s="22"/>
      <c r="D66" s="149">
        <v>1</v>
      </c>
      <c r="E66" s="210">
        <v>4280</v>
      </c>
      <c r="F66" s="210">
        <v>4130</v>
      </c>
      <c r="G66" s="20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4"/>
      <c r="S66" s="99"/>
      <c r="T66" s="72"/>
      <c r="U66" s="72"/>
      <c r="V66" s="72"/>
      <c r="W66" s="72"/>
      <c r="X66" s="72"/>
    </row>
    <row r="67" spans="1:24" ht="15" x14ac:dyDescent="0.2">
      <c r="A67" s="72"/>
      <c r="B67" s="21"/>
      <c r="C67" s="22"/>
      <c r="D67" s="149">
        <v>2</v>
      </c>
      <c r="E67" s="210">
        <v>4900</v>
      </c>
      <c r="F67" s="210">
        <v>4710</v>
      </c>
      <c r="G67" s="20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4"/>
      <c r="S67" s="99"/>
      <c r="T67" s="72"/>
      <c r="U67" s="72"/>
      <c r="V67" s="72"/>
      <c r="W67" s="72"/>
      <c r="X67" s="72"/>
    </row>
    <row r="68" spans="1:24" ht="15" x14ac:dyDescent="0.2">
      <c r="A68" s="72"/>
      <c r="B68" s="21"/>
      <c r="C68" s="22"/>
      <c r="D68" s="149">
        <v>3</v>
      </c>
      <c r="E68" s="210">
        <v>3990</v>
      </c>
      <c r="F68" s="210">
        <v>3320</v>
      </c>
      <c r="G68" s="20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4"/>
      <c r="S68" s="99"/>
      <c r="T68" s="72"/>
      <c r="U68" s="72"/>
      <c r="V68" s="72"/>
      <c r="W68" s="72"/>
      <c r="X68" s="72"/>
    </row>
    <row r="69" spans="1:24" ht="15" x14ac:dyDescent="0.2">
      <c r="A69" s="72"/>
      <c r="B69" s="21"/>
      <c r="C69" s="22"/>
      <c r="D69" s="149">
        <v>4</v>
      </c>
      <c r="E69" s="210">
        <v>4060</v>
      </c>
      <c r="F69" s="210">
        <v>3900</v>
      </c>
      <c r="G69" s="20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4"/>
      <c r="S69" s="99"/>
      <c r="T69" s="72"/>
      <c r="U69" s="72"/>
      <c r="V69" s="72"/>
      <c r="W69" s="72"/>
      <c r="X69" s="72"/>
    </row>
    <row r="70" spans="1:24" ht="15" x14ac:dyDescent="0.2">
      <c r="A70" s="72"/>
      <c r="B70" s="21"/>
      <c r="C70" s="22"/>
      <c r="D70" s="149">
        <v>5</v>
      </c>
      <c r="E70" s="210">
        <v>3300</v>
      </c>
      <c r="F70" s="210">
        <v>3070</v>
      </c>
      <c r="G70" s="20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/>
      <c r="S70" s="99"/>
      <c r="T70" s="72"/>
      <c r="U70" s="72"/>
      <c r="V70" s="72"/>
      <c r="W70" s="72"/>
      <c r="X70" s="72"/>
    </row>
    <row r="71" spans="1:24" ht="15" x14ac:dyDescent="0.2">
      <c r="A71" s="72"/>
      <c r="B71" s="21"/>
      <c r="C71" s="22"/>
      <c r="D71" s="149">
        <v>6</v>
      </c>
      <c r="E71" s="210">
        <v>5450</v>
      </c>
      <c r="F71" s="210">
        <v>4520</v>
      </c>
      <c r="G71" s="20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/>
      <c r="S71" s="99"/>
      <c r="T71" s="72"/>
      <c r="U71" s="72"/>
      <c r="V71" s="72"/>
      <c r="W71" s="72"/>
      <c r="X71" s="72"/>
    </row>
    <row r="72" spans="1:24" ht="15" x14ac:dyDescent="0.2">
      <c r="A72" s="72"/>
      <c r="B72" s="21"/>
      <c r="C72" s="25"/>
      <c r="D72" s="149">
        <v>7</v>
      </c>
      <c r="E72" s="210">
        <v>3300</v>
      </c>
      <c r="F72" s="210">
        <v>2740</v>
      </c>
      <c r="G72" s="20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/>
      <c r="S72" s="99"/>
      <c r="T72" s="72"/>
      <c r="U72" s="72"/>
      <c r="V72" s="72"/>
      <c r="W72" s="72"/>
      <c r="X72" s="72"/>
    </row>
    <row r="73" spans="1:24" ht="15" x14ac:dyDescent="0.2">
      <c r="A73" s="72"/>
      <c r="B73" s="21"/>
      <c r="C73" s="25"/>
      <c r="D73" s="149">
        <v>8</v>
      </c>
      <c r="E73" s="210">
        <v>3690</v>
      </c>
      <c r="F73" s="210">
        <v>3200</v>
      </c>
      <c r="G73" s="20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9"/>
      <c r="S73" s="99"/>
      <c r="T73" s="72"/>
      <c r="U73" s="72"/>
      <c r="V73" s="72"/>
      <c r="W73" s="72"/>
      <c r="X73" s="72"/>
    </row>
    <row r="74" spans="1:24" ht="15" x14ac:dyDescent="0.2">
      <c r="A74" s="72"/>
      <c r="B74" s="21"/>
      <c r="C74" s="30"/>
      <c r="D74" s="149">
        <v>9</v>
      </c>
      <c r="E74" s="210">
        <v>3870</v>
      </c>
      <c r="F74" s="210">
        <v>3740</v>
      </c>
      <c r="G74" s="20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31"/>
      <c r="S74" s="99"/>
      <c r="T74" s="72"/>
      <c r="U74" s="72"/>
      <c r="V74" s="72"/>
      <c r="W74" s="72"/>
      <c r="X74" s="72"/>
    </row>
    <row r="75" spans="1:24" ht="15" x14ac:dyDescent="0.2">
      <c r="A75" s="72"/>
      <c r="B75" s="21"/>
      <c r="C75" s="30"/>
      <c r="D75" s="149">
        <v>10</v>
      </c>
      <c r="E75" s="210">
        <v>4450</v>
      </c>
      <c r="F75" s="210">
        <v>3900</v>
      </c>
      <c r="G75" s="20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31"/>
      <c r="S75" s="99"/>
      <c r="T75" s="72"/>
      <c r="U75" s="72"/>
      <c r="V75" s="72"/>
      <c r="W75" s="72"/>
      <c r="X75" s="72"/>
    </row>
    <row r="76" spans="1:24" ht="15" x14ac:dyDescent="0.2">
      <c r="A76" s="72"/>
      <c r="B76" s="21"/>
      <c r="C76" s="30"/>
      <c r="D76" s="37"/>
      <c r="E76" s="9"/>
      <c r="F76" s="10"/>
      <c r="G76" s="20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31"/>
      <c r="S76" s="99"/>
      <c r="T76" s="72"/>
      <c r="U76" s="72"/>
      <c r="V76" s="72"/>
      <c r="W76" s="72"/>
      <c r="X76" s="72"/>
    </row>
    <row r="77" spans="1:24" ht="15.75" x14ac:dyDescent="0.2">
      <c r="A77" s="72"/>
      <c r="B77" s="21"/>
      <c r="C77" s="30"/>
      <c r="D77" s="110"/>
      <c r="E77" s="110" t="s">
        <v>1896</v>
      </c>
      <c r="F77" s="10"/>
      <c r="G77" s="20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31"/>
      <c r="S77" s="99"/>
      <c r="T77" s="72"/>
      <c r="U77" s="72"/>
      <c r="V77" s="72"/>
      <c r="W77" s="72"/>
      <c r="X77" s="72"/>
    </row>
    <row r="78" spans="1:24" ht="15.75" x14ac:dyDescent="0.2">
      <c r="A78" s="72"/>
      <c r="B78" s="21"/>
      <c r="C78" s="30"/>
      <c r="D78" s="110"/>
      <c r="E78" s="110" t="s">
        <v>1897</v>
      </c>
      <c r="F78" s="10"/>
      <c r="G78" s="20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31"/>
      <c r="S78" s="99"/>
      <c r="T78" s="72"/>
      <c r="U78" s="72"/>
      <c r="V78" s="72"/>
      <c r="W78" s="72"/>
      <c r="X78" s="72"/>
    </row>
    <row r="79" spans="1:24" ht="15" x14ac:dyDescent="0.2">
      <c r="A79" s="72"/>
      <c r="B79" s="21"/>
      <c r="C79" s="30"/>
      <c r="D79" s="37"/>
      <c r="E79" s="9"/>
      <c r="F79" s="10"/>
      <c r="G79" s="2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31"/>
      <c r="S79" s="99"/>
      <c r="T79" s="72"/>
      <c r="U79" s="72"/>
      <c r="V79" s="72"/>
      <c r="W79" s="72"/>
      <c r="X79" s="72"/>
    </row>
    <row r="80" spans="1:24" ht="15.75" thickBot="1" x14ac:dyDescent="0.25">
      <c r="A80" s="72"/>
      <c r="B80" s="91"/>
      <c r="C80" s="32"/>
      <c r="D80" s="100"/>
      <c r="E80" s="100"/>
      <c r="F80" s="33"/>
      <c r="G80" s="100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  <c r="S80" s="94"/>
      <c r="T80" s="72"/>
      <c r="U80" s="72"/>
      <c r="V80" s="72"/>
      <c r="W80" s="72"/>
      <c r="X80" s="72"/>
    </row>
    <row r="81" spans="1:24" ht="15.75" thickBot="1" x14ac:dyDescent="0.25">
      <c r="A81" s="72"/>
      <c r="B81" s="101"/>
      <c r="C81" s="102"/>
      <c r="D81" s="102"/>
      <c r="E81" s="102"/>
      <c r="F81" s="102"/>
      <c r="G81" s="102"/>
      <c r="H81" s="103"/>
      <c r="I81" s="102"/>
      <c r="J81" s="102"/>
      <c r="K81" s="103"/>
      <c r="L81" s="103"/>
      <c r="M81" s="103"/>
      <c r="N81" s="103"/>
      <c r="O81" s="103"/>
      <c r="P81" s="103"/>
      <c r="Q81" s="103"/>
      <c r="R81" s="103"/>
      <c r="S81" s="104"/>
      <c r="T81" s="72"/>
      <c r="U81" s="72"/>
      <c r="V81" s="72"/>
      <c r="W81" s="72"/>
      <c r="X81" s="72"/>
    </row>
    <row r="82" spans="1:24" ht="15" x14ac:dyDescent="0.2">
      <c r="A82" s="72"/>
      <c r="B82" s="90"/>
      <c r="C82" s="75"/>
      <c r="D82" s="15"/>
      <c r="E82" s="15"/>
      <c r="F82" s="15"/>
      <c r="G82" s="15"/>
      <c r="H82" s="14"/>
      <c r="I82" s="15"/>
      <c r="J82" s="15"/>
      <c r="K82" s="14"/>
      <c r="L82" s="14"/>
      <c r="M82" s="14"/>
      <c r="N82" s="14"/>
      <c r="O82" s="14"/>
      <c r="P82" s="14"/>
      <c r="Q82" s="14"/>
      <c r="R82" s="14"/>
      <c r="S82" s="15"/>
      <c r="T82" s="72"/>
      <c r="U82" s="72"/>
      <c r="V82" s="72"/>
      <c r="W82" s="72"/>
      <c r="X82" s="72"/>
    </row>
    <row r="83" spans="1:24" x14ac:dyDescent="0.2">
      <c r="A83" s="72"/>
      <c r="B83" s="72"/>
      <c r="C83" s="72"/>
      <c r="D83" s="72"/>
      <c r="E83" s="72"/>
      <c r="F83" s="72"/>
      <c r="G83" s="72"/>
      <c r="H83" s="4"/>
      <c r="I83" s="72"/>
      <c r="J83" s="72"/>
      <c r="K83" s="4"/>
      <c r="L83" s="4"/>
      <c r="M83" s="4"/>
      <c r="N83" s="4"/>
      <c r="O83" s="4"/>
      <c r="P83" s="4"/>
      <c r="Q83" s="4"/>
      <c r="R83" s="4"/>
      <c r="S83" s="72"/>
      <c r="T83" s="72"/>
      <c r="U83" s="72"/>
      <c r="V83" s="72"/>
      <c r="W83" s="72"/>
      <c r="X83" s="72"/>
    </row>
    <row r="84" spans="1:24" x14ac:dyDescent="0.2">
      <c r="A84" s="72"/>
      <c r="B84" s="72"/>
      <c r="C84" s="72"/>
      <c r="D84" s="72"/>
      <c r="E84" s="72"/>
      <c r="F84" s="72"/>
      <c r="G84" s="72"/>
      <c r="H84" s="4"/>
      <c r="I84" s="72"/>
      <c r="J84" s="72"/>
      <c r="K84" s="4"/>
      <c r="L84" s="4"/>
      <c r="M84" s="4"/>
      <c r="N84" s="4"/>
      <c r="O84" s="4"/>
      <c r="P84" s="4"/>
      <c r="Q84" s="4"/>
      <c r="R84" s="4"/>
      <c r="S84" s="72"/>
      <c r="T84" s="72"/>
      <c r="U84" s="72"/>
      <c r="V84" s="72"/>
      <c r="W84" s="72"/>
      <c r="X84" s="72"/>
    </row>
    <row r="85" spans="1:24" x14ac:dyDescent="0.2">
      <c r="A85" s="72"/>
      <c r="B85" s="72"/>
      <c r="C85" s="72"/>
      <c r="D85" s="72"/>
      <c r="E85" s="72"/>
      <c r="F85" s="72"/>
      <c r="G85" s="72"/>
      <c r="H85" s="4"/>
      <c r="I85" s="72"/>
      <c r="J85" s="72"/>
      <c r="K85" s="4"/>
      <c r="L85" s="4"/>
      <c r="M85" s="4"/>
      <c r="N85" s="4"/>
      <c r="O85" s="4"/>
      <c r="P85" s="4"/>
      <c r="Q85" s="4"/>
      <c r="R85" s="4"/>
      <c r="S85" s="72"/>
      <c r="T85" s="72"/>
      <c r="U85" s="72"/>
      <c r="V85" s="72"/>
      <c r="W85" s="72"/>
      <c r="X85" s="72"/>
    </row>
    <row r="86" spans="1:24" x14ac:dyDescent="0.2">
      <c r="A86" s="72"/>
      <c r="B86" s="72"/>
      <c r="C86" s="72"/>
      <c r="D86" s="72"/>
      <c r="E86" s="72"/>
      <c r="F86" s="72"/>
      <c r="G86" s="72"/>
      <c r="H86" s="4"/>
      <c r="I86" s="72"/>
      <c r="J86" s="72"/>
      <c r="K86" s="4"/>
      <c r="L86" s="4"/>
      <c r="M86" s="4"/>
      <c r="N86" s="4"/>
      <c r="O86" s="4"/>
      <c r="P86" s="4"/>
      <c r="Q86" s="4"/>
      <c r="R86" s="4"/>
      <c r="S86" s="72"/>
      <c r="T86" s="72"/>
      <c r="U86" s="72"/>
      <c r="V86" s="72"/>
      <c r="W86" s="72"/>
      <c r="X86" s="72"/>
    </row>
    <row r="87" spans="1:24" x14ac:dyDescent="0.2">
      <c r="A87" s="72"/>
      <c r="B87" s="72"/>
      <c r="C87" s="72"/>
      <c r="D87" s="72"/>
      <c r="E87" s="72"/>
      <c r="F87" s="72"/>
      <c r="G87" s="72"/>
      <c r="H87" s="4"/>
      <c r="I87" s="72"/>
      <c r="J87" s="72"/>
      <c r="K87" s="4"/>
      <c r="L87" s="4"/>
      <c r="M87" s="4"/>
      <c r="N87" s="4"/>
      <c r="O87" s="4"/>
      <c r="P87" s="4"/>
      <c r="Q87" s="4"/>
      <c r="R87" s="4"/>
      <c r="S87" s="72"/>
      <c r="T87" s="72"/>
      <c r="U87" s="72"/>
      <c r="V87" s="72"/>
      <c r="W87" s="72"/>
      <c r="X87" s="72"/>
    </row>
    <row r="88" spans="1:24" x14ac:dyDescent="0.2">
      <c r="A88" s="72"/>
      <c r="B88" s="72"/>
      <c r="C88" s="72"/>
      <c r="D88" s="72"/>
      <c r="E88" s="72"/>
      <c r="F88" s="72"/>
      <c r="G88" s="72"/>
      <c r="H88" s="4"/>
      <c r="I88" s="72"/>
      <c r="J88" s="72"/>
      <c r="K88" s="4"/>
      <c r="L88" s="4"/>
      <c r="M88" s="4"/>
      <c r="N88" s="4"/>
      <c r="O88" s="4"/>
      <c r="P88" s="4"/>
      <c r="Q88" s="4"/>
      <c r="R88" s="4"/>
      <c r="S88" s="72"/>
      <c r="T88" s="72"/>
      <c r="U88" s="72"/>
      <c r="V88" s="72"/>
      <c r="W88" s="72"/>
      <c r="X88" s="72"/>
    </row>
    <row r="89" spans="1:24" x14ac:dyDescent="0.2">
      <c r="A89" s="72"/>
      <c r="B89" s="72"/>
      <c r="C89" s="72"/>
      <c r="D89" s="72"/>
      <c r="E89" s="72"/>
      <c r="F89" s="72"/>
      <c r="G89" s="72"/>
      <c r="H89" s="4"/>
      <c r="I89" s="72"/>
      <c r="J89" s="72"/>
      <c r="K89" s="4"/>
      <c r="L89" s="4"/>
      <c r="M89" s="4"/>
      <c r="N89" s="4"/>
      <c r="O89" s="4"/>
      <c r="P89" s="4"/>
      <c r="Q89" s="4"/>
      <c r="R89" s="4"/>
      <c r="S89" s="72"/>
      <c r="T89" s="72"/>
      <c r="U89" s="72"/>
      <c r="V89" s="72"/>
      <c r="W89" s="72"/>
      <c r="X89" s="72"/>
    </row>
    <row r="90" spans="1:24" x14ac:dyDescent="0.2">
      <c r="A90" s="72"/>
      <c r="B90" s="72"/>
      <c r="C90" s="72"/>
      <c r="D90" s="72"/>
      <c r="E90" s="72"/>
      <c r="F90" s="72"/>
      <c r="G90" s="72"/>
      <c r="H90" s="4"/>
      <c r="I90" s="72"/>
      <c r="J90" s="72"/>
      <c r="K90" s="4"/>
      <c r="L90" s="4"/>
      <c r="M90" s="4"/>
      <c r="N90" s="4"/>
      <c r="O90" s="4"/>
      <c r="P90" s="4"/>
      <c r="Q90" s="4"/>
      <c r="R90" s="4"/>
      <c r="S90" s="72"/>
      <c r="T90" s="72"/>
      <c r="U90" s="72"/>
      <c r="V90" s="72"/>
      <c r="W90" s="72"/>
      <c r="X90" s="72"/>
    </row>
    <row r="91" spans="1:24" x14ac:dyDescent="0.2">
      <c r="A91" s="72"/>
      <c r="B91" s="72"/>
      <c r="C91" s="72"/>
      <c r="D91" s="72"/>
      <c r="E91" s="72"/>
      <c r="F91" s="72"/>
      <c r="G91" s="72"/>
      <c r="H91" s="4"/>
      <c r="I91" s="72"/>
      <c r="J91" s="72"/>
      <c r="K91" s="4"/>
      <c r="L91" s="4"/>
      <c r="M91" s="4"/>
      <c r="N91" s="4"/>
      <c r="O91" s="4"/>
      <c r="P91" s="4"/>
      <c r="Q91" s="4"/>
      <c r="R91" s="4"/>
      <c r="S91" s="72"/>
      <c r="T91" s="72"/>
      <c r="U91" s="72"/>
      <c r="V91" s="72"/>
      <c r="W91" s="72"/>
      <c r="X91" s="72"/>
    </row>
    <row r="92" spans="1:24" x14ac:dyDescent="0.2">
      <c r="A92" s="72"/>
      <c r="B92" s="72"/>
      <c r="C92" s="72"/>
      <c r="D92" s="72"/>
      <c r="E92" s="72"/>
      <c r="F92" s="72"/>
      <c r="G92" s="72"/>
      <c r="H92" s="4"/>
      <c r="I92" s="72"/>
      <c r="J92" s="72"/>
      <c r="K92" s="4"/>
      <c r="L92" s="4"/>
      <c r="M92" s="4"/>
      <c r="N92" s="4"/>
      <c r="O92" s="4"/>
      <c r="P92" s="4"/>
      <c r="Q92" s="4"/>
      <c r="R92" s="4"/>
      <c r="S92" s="72"/>
      <c r="T92" s="72"/>
      <c r="U92" s="72"/>
      <c r="V92" s="72"/>
      <c r="W92" s="72"/>
      <c r="X92" s="72"/>
    </row>
    <row r="93" spans="1:24" x14ac:dyDescent="0.2">
      <c r="A93" s="72"/>
      <c r="B93" s="72"/>
      <c r="C93" s="72"/>
      <c r="D93" s="72"/>
      <c r="E93" s="72"/>
      <c r="F93" s="72"/>
      <c r="G93" s="72"/>
      <c r="H93" s="4"/>
      <c r="I93" s="72"/>
      <c r="J93" s="72"/>
      <c r="K93" s="4"/>
      <c r="L93" s="4"/>
      <c r="M93" s="4"/>
      <c r="N93" s="4"/>
      <c r="O93" s="4"/>
      <c r="P93" s="4"/>
      <c r="Q93" s="4"/>
      <c r="R93" s="4"/>
      <c r="S93" s="72"/>
      <c r="T93" s="72"/>
      <c r="U93" s="72"/>
      <c r="V93" s="72"/>
      <c r="W93" s="72"/>
      <c r="X93" s="72"/>
    </row>
    <row r="94" spans="1:24" x14ac:dyDescent="0.2">
      <c r="A94" s="72"/>
      <c r="B94" s="72"/>
      <c r="C94" s="72"/>
      <c r="D94" s="72"/>
      <c r="E94" s="72"/>
      <c r="F94" s="72"/>
      <c r="G94" s="72"/>
      <c r="H94" s="4"/>
      <c r="I94" s="72"/>
      <c r="J94" s="72"/>
      <c r="K94" s="4"/>
      <c r="L94" s="4"/>
      <c r="M94" s="4"/>
      <c r="N94" s="4"/>
      <c r="O94" s="4"/>
      <c r="P94" s="4"/>
      <c r="Q94" s="4"/>
      <c r="R94" s="4"/>
      <c r="S94" s="72"/>
      <c r="T94" s="72"/>
      <c r="U94" s="72"/>
      <c r="V94" s="72"/>
      <c r="W94" s="72"/>
      <c r="X94" s="72"/>
    </row>
    <row r="95" spans="1:24" x14ac:dyDescent="0.2">
      <c r="A95" s="72"/>
      <c r="B95" s="72"/>
      <c r="C95" s="72"/>
      <c r="D95" s="72"/>
      <c r="E95" s="72"/>
      <c r="F95" s="72"/>
      <c r="G95" s="72"/>
      <c r="H95" s="4"/>
      <c r="I95" s="72"/>
      <c r="J95" s="72"/>
      <c r="K95" s="4"/>
      <c r="L95" s="4"/>
      <c r="M95" s="4"/>
      <c r="N95" s="4"/>
      <c r="O95" s="4"/>
      <c r="P95" s="4"/>
      <c r="Q95" s="4"/>
      <c r="R95" s="4"/>
      <c r="S95" s="72"/>
      <c r="T95" s="72"/>
      <c r="U95" s="72"/>
      <c r="V95" s="72"/>
      <c r="W95" s="72"/>
      <c r="X95" s="72"/>
    </row>
    <row r="96" spans="1:24" x14ac:dyDescent="0.2">
      <c r="A96" s="72"/>
      <c r="B96" s="72"/>
      <c r="C96" s="72"/>
      <c r="D96" s="72"/>
      <c r="E96" s="72"/>
      <c r="F96" s="72"/>
      <c r="G96" s="72"/>
      <c r="H96" s="4"/>
      <c r="I96" s="72"/>
      <c r="J96" s="72"/>
      <c r="K96" s="4"/>
      <c r="L96" s="4"/>
      <c r="M96" s="4"/>
      <c r="N96" s="4"/>
      <c r="O96" s="4"/>
      <c r="P96" s="4"/>
      <c r="Q96" s="4"/>
      <c r="R96" s="4"/>
      <c r="S96" s="72"/>
      <c r="T96" s="72"/>
      <c r="U96" s="72"/>
      <c r="V96" s="72"/>
      <c r="W96" s="72"/>
      <c r="X96" s="72"/>
    </row>
    <row r="97" spans="1:24" x14ac:dyDescent="0.2">
      <c r="A97" s="72"/>
      <c r="B97" s="72"/>
      <c r="C97" s="72"/>
      <c r="D97" s="72"/>
      <c r="E97" s="72"/>
      <c r="F97" s="72"/>
      <c r="G97" s="72"/>
      <c r="H97" s="4"/>
      <c r="I97" s="72"/>
      <c r="J97" s="72"/>
      <c r="K97" s="4"/>
      <c r="L97" s="4"/>
      <c r="M97" s="4"/>
      <c r="N97" s="4"/>
      <c r="O97" s="4"/>
      <c r="P97" s="4"/>
      <c r="Q97" s="4"/>
      <c r="R97" s="4"/>
      <c r="S97" s="72"/>
      <c r="T97" s="72"/>
      <c r="U97" s="72"/>
      <c r="V97" s="72"/>
      <c r="W97" s="72"/>
      <c r="X97" s="72"/>
    </row>
    <row r="98" spans="1:24" x14ac:dyDescent="0.2">
      <c r="A98" s="72"/>
      <c r="B98" s="72"/>
      <c r="C98" s="72"/>
      <c r="D98" s="72"/>
      <c r="E98" s="72"/>
      <c r="F98" s="72"/>
      <c r="G98" s="72"/>
      <c r="H98" s="4"/>
      <c r="I98" s="72"/>
      <c r="J98" s="72"/>
      <c r="K98" s="4"/>
      <c r="L98" s="4"/>
      <c r="M98" s="4"/>
      <c r="N98" s="4"/>
      <c r="O98" s="4"/>
      <c r="P98" s="4"/>
      <c r="Q98" s="4"/>
      <c r="R98" s="4"/>
      <c r="S98" s="72"/>
      <c r="T98" s="72"/>
      <c r="U98" s="72"/>
      <c r="V98" s="72"/>
      <c r="W98" s="72"/>
      <c r="X98" s="72"/>
    </row>
    <row r="99" spans="1:24" x14ac:dyDescent="0.2">
      <c r="A99" s="72"/>
      <c r="B99" s="72"/>
      <c r="C99" s="72"/>
      <c r="D99" s="72"/>
      <c r="E99" s="72"/>
      <c r="F99" s="72"/>
      <c r="G99" s="72"/>
      <c r="H99" s="4"/>
      <c r="I99" s="72"/>
      <c r="J99" s="72"/>
      <c r="K99" s="4"/>
      <c r="L99" s="4"/>
      <c r="M99" s="4"/>
      <c r="N99" s="4"/>
      <c r="O99" s="4"/>
      <c r="P99" s="4"/>
      <c r="Q99" s="4"/>
      <c r="R99" s="4"/>
      <c r="S99" s="72"/>
      <c r="T99" s="72"/>
      <c r="U99" s="72"/>
      <c r="V99" s="72"/>
      <c r="W99" s="72"/>
      <c r="X99" s="72"/>
    </row>
    <row r="100" spans="1:24" x14ac:dyDescent="0.2">
      <c r="A100" s="72"/>
      <c r="B100" s="72"/>
      <c r="C100" s="72"/>
      <c r="D100" s="72"/>
      <c r="E100" s="72"/>
      <c r="F100" s="72"/>
      <c r="G100" s="72"/>
      <c r="H100" s="4"/>
      <c r="I100" s="72"/>
      <c r="J100" s="72"/>
      <c r="K100" s="4"/>
      <c r="L100" s="4"/>
      <c r="M100" s="4"/>
      <c r="N100" s="4"/>
      <c r="O100" s="4"/>
      <c r="P100" s="4"/>
      <c r="Q100" s="4"/>
      <c r="R100" s="4"/>
      <c r="S100" s="72"/>
      <c r="T100" s="72"/>
      <c r="U100" s="72"/>
      <c r="V100" s="72"/>
      <c r="W100" s="72"/>
      <c r="X100" s="72"/>
    </row>
    <row r="101" spans="1:24" x14ac:dyDescent="0.2">
      <c r="A101" s="72"/>
      <c r="B101" s="72"/>
      <c r="C101" s="72"/>
      <c r="D101" s="72"/>
      <c r="E101" s="72"/>
      <c r="F101" s="72"/>
      <c r="G101" s="72"/>
      <c r="H101" s="4"/>
      <c r="I101" s="72"/>
      <c r="J101" s="72"/>
      <c r="K101" s="4"/>
      <c r="L101" s="4"/>
      <c r="M101" s="4"/>
      <c r="N101" s="4"/>
      <c r="O101" s="4"/>
      <c r="P101" s="4"/>
      <c r="Q101" s="4"/>
      <c r="R101" s="4"/>
      <c r="S101" s="72"/>
      <c r="T101" s="72"/>
      <c r="U101" s="72"/>
      <c r="V101" s="72"/>
      <c r="W101" s="72"/>
      <c r="X101" s="72"/>
    </row>
    <row r="102" spans="1:24" x14ac:dyDescent="0.2">
      <c r="A102" s="72"/>
      <c r="B102" s="72"/>
      <c r="C102" s="72"/>
      <c r="D102" s="72"/>
      <c r="E102" s="72"/>
      <c r="F102" s="72"/>
      <c r="G102" s="72"/>
      <c r="H102" s="4"/>
      <c r="I102" s="72"/>
      <c r="J102" s="72"/>
      <c r="K102" s="4"/>
      <c r="L102" s="4"/>
      <c r="M102" s="4"/>
      <c r="N102" s="4"/>
      <c r="O102" s="4"/>
      <c r="P102" s="4"/>
      <c r="Q102" s="4"/>
      <c r="R102" s="4"/>
      <c r="S102" s="72"/>
      <c r="T102" s="72"/>
      <c r="U102" s="72"/>
      <c r="V102" s="72"/>
      <c r="W102" s="72"/>
      <c r="X102" s="72"/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>
    <oddFooter>&amp;LCopyright Vantage Professional Development Inc., 2013.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841"/>
  <sheetViews>
    <sheetView zoomScaleNormal="100" workbookViewId="0"/>
  </sheetViews>
  <sheetFormatPr baseColWidth="10" defaultColWidth="12" defaultRowHeight="15" customHeight="1" x14ac:dyDescent="0.2"/>
  <cols>
    <col min="1" max="1" width="12" style="120"/>
    <col min="2" max="2" width="7" style="120" customWidth="1"/>
    <col min="3" max="3" width="21.28515625" style="120" customWidth="1"/>
    <col min="4" max="4" width="14.140625" style="120" customWidth="1"/>
    <col min="5" max="5" width="14.42578125" style="120" bestFit="1" customWidth="1"/>
    <col min="6" max="6" width="14.85546875" style="120" customWidth="1"/>
    <col min="7" max="7" width="12" style="120"/>
    <col min="8" max="13" width="11.28515625" style="120" customWidth="1"/>
    <col min="14" max="15" width="12" style="120"/>
    <col min="16" max="16" width="29.42578125" style="120" customWidth="1"/>
    <col min="17" max="16384" width="12" style="120"/>
  </cols>
  <sheetData>
    <row r="1" spans="2:12" ht="15" customHeight="1" thickBot="1" x14ac:dyDescent="0.25"/>
    <row r="2" spans="2:12" ht="18" customHeight="1" x14ac:dyDescent="0.2">
      <c r="B2" s="121" t="s">
        <v>27</v>
      </c>
      <c r="C2" s="122"/>
      <c r="D2" s="122"/>
      <c r="E2" s="122"/>
      <c r="F2" s="122"/>
      <c r="G2" s="122"/>
      <c r="H2" s="122"/>
      <c r="I2" s="122"/>
      <c r="J2" s="122"/>
      <c r="K2" s="122"/>
      <c r="L2" s="123"/>
    </row>
    <row r="3" spans="2:12" ht="15" customHeight="1" x14ac:dyDescent="0.2">
      <c r="B3" s="124"/>
      <c r="C3" s="130"/>
      <c r="D3" s="118"/>
      <c r="E3" s="118"/>
      <c r="F3" s="118"/>
      <c r="G3" s="118"/>
      <c r="H3" s="118"/>
      <c r="I3" s="118"/>
      <c r="J3" s="118"/>
      <c r="K3" s="118"/>
      <c r="L3" s="125"/>
    </row>
    <row r="4" spans="2:12" ht="15" customHeight="1" x14ac:dyDescent="0.2">
      <c r="B4" s="124"/>
      <c r="C4" s="130" t="s">
        <v>2361</v>
      </c>
      <c r="D4" s="118"/>
      <c r="E4" s="118"/>
      <c r="F4" s="118"/>
      <c r="G4" s="118"/>
      <c r="H4" s="118"/>
      <c r="I4" s="118"/>
      <c r="J4" s="118"/>
      <c r="K4" s="118"/>
      <c r="L4" s="125"/>
    </row>
    <row r="5" spans="2:12" ht="15" customHeight="1" x14ac:dyDescent="0.2">
      <c r="B5" s="124"/>
      <c r="C5" s="130"/>
      <c r="D5" s="118"/>
      <c r="E5" s="118"/>
      <c r="F5" s="118"/>
      <c r="G5" s="118"/>
      <c r="H5" s="118"/>
      <c r="I5" s="118"/>
      <c r="J5" s="118"/>
      <c r="K5" s="118"/>
      <c r="L5" s="125"/>
    </row>
    <row r="6" spans="2:12" ht="15" customHeight="1" x14ac:dyDescent="0.2">
      <c r="B6" s="124"/>
      <c r="C6" s="119" t="s">
        <v>2352</v>
      </c>
      <c r="D6" s="118"/>
      <c r="E6" s="118"/>
      <c r="F6" s="118"/>
      <c r="G6" s="118"/>
      <c r="H6" s="118"/>
      <c r="I6" s="118"/>
      <c r="J6" s="118"/>
      <c r="K6" s="118"/>
      <c r="L6" s="125"/>
    </row>
    <row r="7" spans="2:12" ht="15" customHeight="1" x14ac:dyDescent="0.2">
      <c r="B7" s="124"/>
      <c r="C7" s="119" t="s">
        <v>2353</v>
      </c>
      <c r="D7" s="118"/>
      <c r="E7" s="118"/>
      <c r="F7" s="118"/>
      <c r="G7" s="118"/>
      <c r="H7" s="118"/>
      <c r="I7" s="118"/>
      <c r="J7" s="118"/>
      <c r="K7" s="118"/>
      <c r="L7" s="125"/>
    </row>
    <row r="8" spans="2:12" ht="15" customHeight="1" x14ac:dyDescent="0.2">
      <c r="B8" s="124"/>
      <c r="C8" s="119" t="s">
        <v>2354</v>
      </c>
      <c r="D8" s="118"/>
      <c r="E8" s="118"/>
      <c r="F8" s="118"/>
      <c r="G8" s="118"/>
      <c r="H8" s="118"/>
      <c r="I8" s="118"/>
      <c r="J8" s="118"/>
      <c r="K8" s="118"/>
      <c r="L8" s="125"/>
    </row>
    <row r="9" spans="2:12" ht="15" customHeight="1" x14ac:dyDescent="0.2">
      <c r="B9" s="124"/>
      <c r="C9" s="119" t="s">
        <v>2355</v>
      </c>
      <c r="D9" s="118"/>
      <c r="E9" s="118"/>
      <c r="F9" s="118"/>
      <c r="G9" s="118"/>
      <c r="H9" s="118"/>
      <c r="I9" s="118"/>
      <c r="J9" s="118"/>
      <c r="K9" s="118"/>
      <c r="L9" s="125"/>
    </row>
    <row r="10" spans="2:12" ht="15" customHeight="1" x14ac:dyDescent="0.2">
      <c r="B10" s="124"/>
      <c r="C10" s="119" t="s">
        <v>2356</v>
      </c>
      <c r="D10" s="118"/>
      <c r="E10" s="118"/>
      <c r="F10" s="118"/>
      <c r="G10" s="118"/>
      <c r="H10" s="118"/>
      <c r="I10" s="118"/>
      <c r="J10" s="118"/>
      <c r="K10" s="118"/>
      <c r="L10" s="125"/>
    </row>
    <row r="11" spans="2:12" ht="15" customHeight="1" x14ac:dyDescent="0.2">
      <c r="B11" s="124"/>
      <c r="C11" s="119" t="s">
        <v>2357</v>
      </c>
      <c r="D11" s="118"/>
      <c r="E11" s="118"/>
      <c r="F11" s="118"/>
      <c r="G11" s="118"/>
      <c r="H11" s="118"/>
      <c r="I11" s="118"/>
      <c r="J11" s="118"/>
      <c r="K11" s="118"/>
      <c r="L11" s="125"/>
    </row>
    <row r="12" spans="2:12" ht="15" customHeight="1" x14ac:dyDescent="0.2">
      <c r="B12" s="124"/>
      <c r="C12" s="119" t="s">
        <v>2358</v>
      </c>
      <c r="D12" s="118"/>
      <c r="E12" s="118"/>
      <c r="F12" s="118"/>
      <c r="G12" s="118"/>
      <c r="H12" s="118"/>
      <c r="I12" s="118"/>
      <c r="J12" s="118"/>
      <c r="K12" s="118"/>
      <c r="L12" s="125"/>
    </row>
    <row r="13" spans="2:12" ht="15" customHeight="1" x14ac:dyDescent="0.2">
      <c r="B13" s="124"/>
      <c r="C13" s="119" t="s">
        <v>2359</v>
      </c>
      <c r="D13" s="118"/>
      <c r="E13" s="118"/>
      <c r="F13" s="118"/>
      <c r="G13" s="118"/>
      <c r="H13" s="118"/>
      <c r="I13" s="118"/>
      <c r="J13" s="118"/>
      <c r="K13" s="118"/>
      <c r="L13" s="125"/>
    </row>
    <row r="14" spans="2:12" ht="15" customHeight="1" x14ac:dyDescent="0.2">
      <c r="B14" s="124"/>
      <c r="C14" s="119"/>
      <c r="D14" s="118"/>
      <c r="E14" s="118"/>
      <c r="F14" s="118"/>
      <c r="G14" s="118"/>
      <c r="H14" s="118"/>
      <c r="I14" s="118"/>
      <c r="J14" s="118"/>
      <c r="K14" s="118"/>
      <c r="L14" s="125"/>
    </row>
    <row r="15" spans="2:12" ht="15" customHeight="1" x14ac:dyDescent="0.2">
      <c r="B15" s="124"/>
      <c r="C15" s="173" t="s">
        <v>2365</v>
      </c>
      <c r="D15" s="118"/>
      <c r="E15" s="118"/>
      <c r="F15" s="118"/>
      <c r="G15" s="118"/>
      <c r="H15" s="118"/>
      <c r="I15" s="118"/>
      <c r="J15" s="118"/>
      <c r="K15" s="118"/>
      <c r="L15" s="125"/>
    </row>
    <row r="16" spans="2:12" ht="15" customHeight="1" x14ac:dyDescent="0.2">
      <c r="B16" s="124"/>
      <c r="C16" s="118"/>
      <c r="D16" s="194" t="s">
        <v>2366</v>
      </c>
      <c r="E16" s="118"/>
      <c r="F16" s="118"/>
      <c r="G16" s="118"/>
      <c r="H16" s="118"/>
      <c r="I16" s="118"/>
      <c r="J16" s="118"/>
      <c r="K16" s="118"/>
      <c r="L16" s="125"/>
    </row>
    <row r="17" spans="2:12" ht="15" customHeight="1" thickBot="1" x14ac:dyDescent="0.25"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8"/>
    </row>
    <row r="18" spans="2:12" ht="15" customHeight="1" thickBot="1" x14ac:dyDescent="0.25"/>
    <row r="19" spans="2:12" s="129" customFormat="1" ht="15" customHeight="1" thickBot="1" x14ac:dyDescent="0.3">
      <c r="C19" s="131" t="s">
        <v>28</v>
      </c>
      <c r="D19" s="132" t="s">
        <v>29</v>
      </c>
      <c r="E19" s="132" t="s">
        <v>2</v>
      </c>
      <c r="F19" s="132" t="s">
        <v>2414</v>
      </c>
    </row>
    <row r="20" spans="2:12" s="129" customFormat="1" ht="15" customHeight="1" x14ac:dyDescent="0.25">
      <c r="C20" s="133" t="s">
        <v>30</v>
      </c>
      <c r="D20" s="134" t="s">
        <v>31</v>
      </c>
      <c r="E20" s="134">
        <v>39</v>
      </c>
      <c r="F20" s="135">
        <v>182.88</v>
      </c>
    </row>
    <row r="21" spans="2:12" s="129" customFormat="1" ht="15" customHeight="1" x14ac:dyDescent="0.25">
      <c r="C21" s="133" t="s">
        <v>32</v>
      </c>
      <c r="D21" s="134" t="s">
        <v>33</v>
      </c>
      <c r="E21" s="134">
        <v>42</v>
      </c>
      <c r="F21" s="135">
        <v>185.42</v>
      </c>
      <c r="H21" s="199"/>
    </row>
    <row r="22" spans="2:12" s="129" customFormat="1" ht="15" customHeight="1" x14ac:dyDescent="0.25">
      <c r="C22" s="133" t="s">
        <v>34</v>
      </c>
      <c r="D22" s="134" t="s">
        <v>35</v>
      </c>
      <c r="E22" s="134">
        <v>75</v>
      </c>
      <c r="F22" s="135">
        <v>195.57999999999998</v>
      </c>
      <c r="H22" s="120"/>
    </row>
    <row r="23" spans="2:12" s="129" customFormat="1" ht="15" customHeight="1" x14ac:dyDescent="0.25">
      <c r="C23" s="133" t="s">
        <v>36</v>
      </c>
      <c r="D23" s="134" t="s">
        <v>37</v>
      </c>
      <c r="E23" s="134">
        <v>55</v>
      </c>
      <c r="F23" s="135">
        <v>193.04</v>
      </c>
      <c r="H23" s="120"/>
      <c r="I23" s="201"/>
      <c r="J23" s="197"/>
      <c r="L23" s="198"/>
    </row>
    <row r="24" spans="2:12" s="129" customFormat="1" ht="15" customHeight="1" x14ac:dyDescent="0.25">
      <c r="C24" s="133" t="s">
        <v>38</v>
      </c>
      <c r="D24" s="134" t="s">
        <v>39</v>
      </c>
      <c r="E24" s="134">
        <v>53</v>
      </c>
      <c r="F24" s="135">
        <v>187.96</v>
      </c>
      <c r="H24" s="120"/>
      <c r="I24" s="201"/>
      <c r="J24" s="197"/>
      <c r="L24" s="198"/>
    </row>
    <row r="25" spans="2:12" s="129" customFormat="1" ht="15" customHeight="1" x14ac:dyDescent="0.25">
      <c r="C25" s="133" t="s">
        <v>40</v>
      </c>
      <c r="D25" s="134" t="s">
        <v>37</v>
      </c>
      <c r="E25" s="134">
        <v>94</v>
      </c>
      <c r="F25" s="135">
        <v>190.5</v>
      </c>
      <c r="H25" s="120"/>
      <c r="I25" s="201"/>
      <c r="J25" s="197"/>
      <c r="L25" s="198"/>
    </row>
    <row r="26" spans="2:12" s="129" customFormat="1" ht="15" customHeight="1" x14ac:dyDescent="0.25">
      <c r="C26" s="133" t="s">
        <v>41</v>
      </c>
      <c r="D26" s="134" t="s">
        <v>42</v>
      </c>
      <c r="E26" s="134">
        <v>15</v>
      </c>
      <c r="F26" s="135">
        <v>180.34</v>
      </c>
      <c r="H26" s="120"/>
      <c r="I26" s="201"/>
      <c r="J26" s="197"/>
      <c r="L26" s="198"/>
    </row>
    <row r="27" spans="2:12" s="129" customFormat="1" ht="15" customHeight="1" x14ac:dyDescent="0.25">
      <c r="C27" s="133" t="s">
        <v>43</v>
      </c>
      <c r="D27" s="134" t="s">
        <v>44</v>
      </c>
      <c r="E27" s="134">
        <v>89</v>
      </c>
      <c r="F27" s="135">
        <v>190.5</v>
      </c>
      <c r="H27" s="120"/>
      <c r="I27" s="201"/>
      <c r="J27" s="197"/>
      <c r="L27" s="198"/>
    </row>
    <row r="28" spans="2:12" ht="15" customHeight="1" x14ac:dyDescent="0.25">
      <c r="C28" s="133" t="s">
        <v>45</v>
      </c>
      <c r="D28" s="134" t="s">
        <v>46</v>
      </c>
      <c r="E28" s="134">
        <v>86</v>
      </c>
      <c r="F28" s="135">
        <v>193.04</v>
      </c>
      <c r="I28" s="201"/>
      <c r="J28" s="197"/>
      <c r="L28" s="198"/>
    </row>
    <row r="29" spans="2:12" ht="15" customHeight="1" x14ac:dyDescent="0.25">
      <c r="C29" s="133" t="s">
        <v>47</v>
      </c>
      <c r="D29" s="134" t="s">
        <v>48</v>
      </c>
      <c r="E29" s="134">
        <v>27</v>
      </c>
      <c r="F29" s="135">
        <v>172.72</v>
      </c>
      <c r="I29" s="201"/>
      <c r="J29" s="197"/>
      <c r="L29" s="198"/>
    </row>
    <row r="30" spans="2:12" ht="15" customHeight="1" x14ac:dyDescent="0.25">
      <c r="C30" s="133" t="s">
        <v>49</v>
      </c>
      <c r="D30" s="134" t="s">
        <v>50</v>
      </c>
      <c r="E30" s="134">
        <v>20</v>
      </c>
      <c r="F30" s="135">
        <v>180.34</v>
      </c>
    </row>
    <row r="31" spans="2:12" ht="15" customHeight="1" x14ac:dyDescent="0.25">
      <c r="C31" s="133" t="s">
        <v>49</v>
      </c>
      <c r="D31" s="134" t="s">
        <v>51</v>
      </c>
      <c r="E31" s="134">
        <v>76</v>
      </c>
      <c r="F31" s="135">
        <v>200.66</v>
      </c>
    </row>
    <row r="32" spans="2:12" ht="15" customHeight="1" x14ac:dyDescent="0.25">
      <c r="C32" s="133" t="s">
        <v>52</v>
      </c>
      <c r="D32" s="134" t="s">
        <v>53</v>
      </c>
      <c r="E32" s="134">
        <v>28</v>
      </c>
      <c r="F32" s="135">
        <v>180.34</v>
      </c>
    </row>
    <row r="33" spans="3:6" ht="15" customHeight="1" x14ac:dyDescent="0.25">
      <c r="C33" s="133" t="s">
        <v>54</v>
      </c>
      <c r="D33" s="134" t="s">
        <v>55</v>
      </c>
      <c r="E33" s="134">
        <v>37</v>
      </c>
      <c r="F33" s="135">
        <v>177.8</v>
      </c>
    </row>
    <row r="34" spans="3:6" ht="15" customHeight="1" x14ac:dyDescent="0.25">
      <c r="C34" s="133" t="s">
        <v>56</v>
      </c>
      <c r="D34" s="134" t="s">
        <v>42</v>
      </c>
      <c r="E34" s="134">
        <v>97</v>
      </c>
      <c r="F34" s="135">
        <v>190.5</v>
      </c>
    </row>
    <row r="35" spans="3:6" ht="15" customHeight="1" x14ac:dyDescent="0.25">
      <c r="C35" s="133" t="s">
        <v>57</v>
      </c>
      <c r="D35" s="134" t="s">
        <v>58</v>
      </c>
      <c r="E35" s="134">
        <v>48</v>
      </c>
      <c r="F35" s="135">
        <v>193.04</v>
      </c>
    </row>
    <row r="36" spans="3:6" ht="15" customHeight="1" x14ac:dyDescent="0.25">
      <c r="C36" s="133" t="s">
        <v>59</v>
      </c>
      <c r="D36" s="134" t="s">
        <v>58</v>
      </c>
      <c r="E36" s="134">
        <v>16</v>
      </c>
      <c r="F36" s="135">
        <v>187.96</v>
      </c>
    </row>
    <row r="37" spans="3:6" ht="15" customHeight="1" x14ac:dyDescent="0.25">
      <c r="C37" s="133" t="s">
        <v>60</v>
      </c>
      <c r="D37" s="134" t="s">
        <v>61</v>
      </c>
      <c r="E37" s="134">
        <v>2</v>
      </c>
      <c r="F37" s="135">
        <v>177.8</v>
      </c>
    </row>
    <row r="38" spans="3:6" ht="15" customHeight="1" x14ac:dyDescent="0.25">
      <c r="C38" s="133" t="s">
        <v>62</v>
      </c>
      <c r="D38" s="134" t="s">
        <v>63</v>
      </c>
      <c r="E38" s="134"/>
      <c r="F38" s="135">
        <v>185.42</v>
      </c>
    </row>
    <row r="39" spans="3:6" ht="15" customHeight="1" x14ac:dyDescent="0.25">
      <c r="C39" s="133" t="s">
        <v>64</v>
      </c>
      <c r="D39" s="134" t="s">
        <v>31</v>
      </c>
      <c r="E39" s="134">
        <v>76</v>
      </c>
      <c r="F39" s="135">
        <v>195.57999999999998</v>
      </c>
    </row>
    <row r="40" spans="3:6" ht="15" customHeight="1" x14ac:dyDescent="0.25">
      <c r="C40" s="133" t="s">
        <v>65</v>
      </c>
      <c r="D40" s="134" t="s">
        <v>66</v>
      </c>
      <c r="E40" s="134">
        <v>55</v>
      </c>
      <c r="F40" s="135">
        <v>195.57999999999998</v>
      </c>
    </row>
    <row r="41" spans="3:6" ht="15" customHeight="1" x14ac:dyDescent="0.25">
      <c r="C41" s="133" t="s">
        <v>67</v>
      </c>
      <c r="D41" s="134" t="s">
        <v>55</v>
      </c>
      <c r="E41" s="134">
        <v>84</v>
      </c>
      <c r="F41" s="135">
        <v>195.57999999999998</v>
      </c>
    </row>
    <row r="42" spans="3:6" ht="15" customHeight="1" x14ac:dyDescent="0.25">
      <c r="C42" s="133" t="s">
        <v>68</v>
      </c>
      <c r="D42" s="134" t="s">
        <v>42</v>
      </c>
      <c r="E42" s="134">
        <v>90</v>
      </c>
      <c r="F42" s="135">
        <v>193.04</v>
      </c>
    </row>
    <row r="43" spans="3:6" ht="15" customHeight="1" x14ac:dyDescent="0.25">
      <c r="C43" s="133" t="s">
        <v>69</v>
      </c>
      <c r="D43" s="134" t="s">
        <v>37</v>
      </c>
      <c r="E43" s="134">
        <v>97</v>
      </c>
      <c r="F43" s="135">
        <v>185.42</v>
      </c>
    </row>
    <row r="44" spans="3:6" ht="15" customHeight="1" x14ac:dyDescent="0.25">
      <c r="C44" s="133" t="s">
        <v>70</v>
      </c>
      <c r="D44" s="134" t="s">
        <v>71</v>
      </c>
      <c r="E44" s="134">
        <v>23</v>
      </c>
      <c r="F44" s="135">
        <v>177.8</v>
      </c>
    </row>
    <row r="45" spans="3:6" ht="15" customHeight="1" x14ac:dyDescent="0.25">
      <c r="C45" s="133" t="s">
        <v>72</v>
      </c>
      <c r="D45" s="134" t="s">
        <v>35</v>
      </c>
      <c r="E45" s="134">
        <v>39</v>
      </c>
      <c r="F45" s="135">
        <v>185.42</v>
      </c>
    </row>
    <row r="46" spans="3:6" ht="15" customHeight="1" x14ac:dyDescent="0.25">
      <c r="C46" s="133" t="s">
        <v>73</v>
      </c>
      <c r="D46" s="134" t="s">
        <v>51</v>
      </c>
      <c r="E46" s="134">
        <v>28</v>
      </c>
      <c r="F46" s="135">
        <v>185.42</v>
      </c>
    </row>
    <row r="47" spans="3:6" ht="15" customHeight="1" x14ac:dyDescent="0.25">
      <c r="C47" s="133" t="s">
        <v>74</v>
      </c>
      <c r="D47" s="134" t="s">
        <v>75</v>
      </c>
      <c r="E47" s="134">
        <v>83</v>
      </c>
      <c r="F47" s="135">
        <v>190.5</v>
      </c>
    </row>
    <row r="48" spans="3:6" ht="15" customHeight="1" x14ac:dyDescent="0.25">
      <c r="C48" s="133" t="s">
        <v>76</v>
      </c>
      <c r="D48" s="134" t="s">
        <v>3</v>
      </c>
      <c r="E48" s="134">
        <v>69</v>
      </c>
      <c r="F48" s="135">
        <v>198.12</v>
      </c>
    </row>
    <row r="49" spans="3:6" ht="15" customHeight="1" x14ac:dyDescent="0.25">
      <c r="C49" s="133" t="s">
        <v>77</v>
      </c>
      <c r="D49" s="134" t="s">
        <v>31</v>
      </c>
      <c r="E49" s="134">
        <v>71</v>
      </c>
      <c r="F49" s="135">
        <v>193.04</v>
      </c>
    </row>
    <row r="50" spans="3:6" ht="15" customHeight="1" x14ac:dyDescent="0.25">
      <c r="C50" s="133" t="s">
        <v>78</v>
      </c>
      <c r="D50" s="134" t="s">
        <v>55</v>
      </c>
      <c r="E50" s="134">
        <v>13</v>
      </c>
      <c r="F50" s="135">
        <v>187.96</v>
      </c>
    </row>
    <row r="51" spans="3:6" ht="15" customHeight="1" x14ac:dyDescent="0.25">
      <c r="C51" s="133" t="s">
        <v>79</v>
      </c>
      <c r="D51" s="134" t="s">
        <v>39</v>
      </c>
      <c r="E51" s="134">
        <v>29</v>
      </c>
      <c r="F51" s="135">
        <v>185.42</v>
      </c>
    </row>
    <row r="52" spans="3:6" ht="15" customHeight="1" x14ac:dyDescent="0.25">
      <c r="C52" s="133" t="s">
        <v>80</v>
      </c>
      <c r="D52" s="134" t="s">
        <v>81</v>
      </c>
      <c r="E52" s="134">
        <v>50</v>
      </c>
      <c r="F52" s="135">
        <v>190.5</v>
      </c>
    </row>
    <row r="53" spans="3:6" ht="15" customHeight="1" x14ac:dyDescent="0.25">
      <c r="C53" s="133" t="s">
        <v>82</v>
      </c>
      <c r="D53" s="134" t="s">
        <v>58</v>
      </c>
      <c r="E53" s="134">
        <v>6</v>
      </c>
      <c r="F53" s="135">
        <v>187.96</v>
      </c>
    </row>
    <row r="54" spans="3:6" ht="15" customHeight="1" x14ac:dyDescent="0.25">
      <c r="C54" s="133" t="s">
        <v>83</v>
      </c>
      <c r="D54" s="134" t="s">
        <v>66</v>
      </c>
      <c r="E54" s="134">
        <v>26</v>
      </c>
      <c r="F54" s="135">
        <v>185.42</v>
      </c>
    </row>
    <row r="55" spans="3:6" ht="15" customHeight="1" x14ac:dyDescent="0.25">
      <c r="C55" s="133" t="s">
        <v>84</v>
      </c>
      <c r="D55" s="134" t="s">
        <v>85</v>
      </c>
      <c r="E55" s="134">
        <v>50</v>
      </c>
      <c r="F55" s="135">
        <v>190.5</v>
      </c>
    </row>
    <row r="56" spans="3:6" ht="15" customHeight="1" x14ac:dyDescent="0.25">
      <c r="C56" s="133" t="s">
        <v>86</v>
      </c>
      <c r="D56" s="134" t="s">
        <v>81</v>
      </c>
      <c r="E56" s="134">
        <v>93</v>
      </c>
      <c r="F56" s="135">
        <v>190.5</v>
      </c>
    </row>
    <row r="57" spans="3:6" ht="15" customHeight="1" x14ac:dyDescent="0.25">
      <c r="C57" s="133" t="s">
        <v>87</v>
      </c>
      <c r="D57" s="134" t="s">
        <v>58</v>
      </c>
      <c r="E57" s="134">
        <v>80</v>
      </c>
      <c r="F57" s="135">
        <v>180.34</v>
      </c>
    </row>
    <row r="58" spans="3:6" ht="15" customHeight="1" x14ac:dyDescent="0.25">
      <c r="C58" s="133" t="s">
        <v>88</v>
      </c>
      <c r="D58" s="134" t="s">
        <v>89</v>
      </c>
      <c r="E58" s="134">
        <v>39</v>
      </c>
      <c r="F58" s="135">
        <v>185.42</v>
      </c>
    </row>
    <row r="59" spans="3:6" ht="15" customHeight="1" x14ac:dyDescent="0.25">
      <c r="C59" s="133" t="s">
        <v>90</v>
      </c>
      <c r="D59" s="134" t="s">
        <v>44</v>
      </c>
      <c r="E59" s="134">
        <v>20</v>
      </c>
      <c r="F59" s="135">
        <v>182.88</v>
      </c>
    </row>
    <row r="60" spans="3:6" ht="15" customHeight="1" x14ac:dyDescent="0.25">
      <c r="C60" s="133" t="s">
        <v>91</v>
      </c>
      <c r="D60" s="134" t="s">
        <v>50</v>
      </c>
      <c r="E60" s="134">
        <v>39</v>
      </c>
      <c r="F60" s="135">
        <v>172.72</v>
      </c>
    </row>
    <row r="61" spans="3:6" ht="15" customHeight="1" x14ac:dyDescent="0.25">
      <c r="C61" s="133" t="s">
        <v>92</v>
      </c>
      <c r="D61" s="134" t="s">
        <v>39</v>
      </c>
      <c r="E61" s="134">
        <v>30</v>
      </c>
      <c r="F61" s="135">
        <v>177.8</v>
      </c>
    </row>
    <row r="62" spans="3:6" ht="15" customHeight="1" x14ac:dyDescent="0.25">
      <c r="C62" s="133" t="s">
        <v>93</v>
      </c>
      <c r="D62" s="134" t="s">
        <v>42</v>
      </c>
      <c r="E62" s="134">
        <v>3</v>
      </c>
      <c r="F62" s="135">
        <v>198.12</v>
      </c>
    </row>
    <row r="63" spans="3:6" ht="15" customHeight="1" x14ac:dyDescent="0.25">
      <c r="C63" s="133" t="s">
        <v>94</v>
      </c>
      <c r="D63" s="134" t="s">
        <v>46</v>
      </c>
      <c r="E63" s="134">
        <v>50</v>
      </c>
      <c r="F63" s="135">
        <v>187.96</v>
      </c>
    </row>
    <row r="64" spans="3:6" ht="15" customHeight="1" x14ac:dyDescent="0.25">
      <c r="C64" s="133" t="s">
        <v>95</v>
      </c>
      <c r="D64" s="134" t="s">
        <v>46</v>
      </c>
      <c r="E64" s="134">
        <v>19</v>
      </c>
      <c r="F64" s="135">
        <v>185.42</v>
      </c>
    </row>
    <row r="65" spans="3:6" ht="15" customHeight="1" x14ac:dyDescent="0.25">
      <c r="C65" s="133" t="s">
        <v>96</v>
      </c>
      <c r="D65" s="134" t="s">
        <v>75</v>
      </c>
      <c r="E65" s="134">
        <v>67</v>
      </c>
      <c r="F65" s="135">
        <v>195.57999999999998</v>
      </c>
    </row>
    <row r="66" spans="3:6" ht="15" customHeight="1" x14ac:dyDescent="0.25">
      <c r="C66" s="133" t="s">
        <v>97</v>
      </c>
      <c r="D66" s="134" t="s">
        <v>81</v>
      </c>
      <c r="E66" s="134">
        <v>19</v>
      </c>
      <c r="F66" s="135">
        <v>190.5</v>
      </c>
    </row>
    <row r="67" spans="3:6" ht="15" customHeight="1" x14ac:dyDescent="0.25">
      <c r="C67" s="133" t="s">
        <v>98</v>
      </c>
      <c r="D67" s="134" t="s">
        <v>75</v>
      </c>
      <c r="E67" s="134">
        <v>51</v>
      </c>
      <c r="F67" s="135">
        <v>182.88</v>
      </c>
    </row>
    <row r="68" spans="3:6" ht="15" customHeight="1" x14ac:dyDescent="0.25">
      <c r="C68" s="133" t="s">
        <v>99</v>
      </c>
      <c r="D68" s="134" t="s">
        <v>61</v>
      </c>
      <c r="E68" s="134">
        <v>94</v>
      </c>
      <c r="F68" s="135">
        <v>195.57999999999998</v>
      </c>
    </row>
    <row r="69" spans="3:6" ht="15" customHeight="1" x14ac:dyDescent="0.25">
      <c r="C69" s="133" t="s">
        <v>100</v>
      </c>
      <c r="D69" s="134" t="s">
        <v>37</v>
      </c>
      <c r="E69" s="134">
        <v>35</v>
      </c>
      <c r="F69" s="135">
        <v>175.26</v>
      </c>
    </row>
    <row r="70" spans="3:6" ht="15" customHeight="1" x14ac:dyDescent="0.25">
      <c r="C70" s="133" t="s">
        <v>101</v>
      </c>
      <c r="D70" s="134" t="s">
        <v>66</v>
      </c>
      <c r="E70" s="134">
        <v>62</v>
      </c>
      <c r="F70" s="135">
        <v>195.57999999999998</v>
      </c>
    </row>
    <row r="71" spans="3:6" ht="15" customHeight="1" x14ac:dyDescent="0.25">
      <c r="C71" s="133" t="s">
        <v>102</v>
      </c>
      <c r="D71" s="134" t="s">
        <v>33</v>
      </c>
      <c r="E71" s="134">
        <v>72</v>
      </c>
      <c r="F71" s="135">
        <v>195.57999999999998</v>
      </c>
    </row>
    <row r="72" spans="3:6" ht="15" customHeight="1" x14ac:dyDescent="0.25">
      <c r="C72" s="133" t="s">
        <v>103</v>
      </c>
      <c r="D72" s="134" t="s">
        <v>63</v>
      </c>
      <c r="E72" s="134">
        <v>50</v>
      </c>
      <c r="F72" s="135">
        <v>190.5</v>
      </c>
    </row>
    <row r="73" spans="3:6" ht="15" customHeight="1" x14ac:dyDescent="0.25">
      <c r="C73" s="133" t="s">
        <v>104</v>
      </c>
      <c r="D73" s="134" t="s">
        <v>58</v>
      </c>
      <c r="E73" s="134">
        <v>25</v>
      </c>
      <c r="F73" s="135">
        <v>177.8</v>
      </c>
    </row>
    <row r="74" spans="3:6" ht="15" customHeight="1" x14ac:dyDescent="0.25">
      <c r="C74" s="133" t="s">
        <v>105</v>
      </c>
      <c r="D74" s="134" t="s">
        <v>31</v>
      </c>
      <c r="E74" s="134">
        <v>73</v>
      </c>
      <c r="F74" s="135">
        <v>193.04</v>
      </c>
    </row>
    <row r="75" spans="3:6" ht="15" customHeight="1" x14ac:dyDescent="0.25">
      <c r="C75" s="133" t="s">
        <v>106</v>
      </c>
      <c r="D75" s="134" t="s">
        <v>107</v>
      </c>
      <c r="E75" s="134"/>
      <c r="F75" s="135">
        <v>180.34</v>
      </c>
    </row>
    <row r="76" spans="3:6" ht="15" customHeight="1" x14ac:dyDescent="0.25">
      <c r="C76" s="133" t="s">
        <v>108</v>
      </c>
      <c r="D76" s="134" t="s">
        <v>3</v>
      </c>
      <c r="E76" s="134">
        <v>44</v>
      </c>
      <c r="F76" s="135">
        <v>182.88</v>
      </c>
    </row>
    <row r="77" spans="3:6" ht="15" customHeight="1" x14ac:dyDescent="0.25">
      <c r="C77" s="133" t="s">
        <v>109</v>
      </c>
      <c r="D77" s="134" t="s">
        <v>110</v>
      </c>
      <c r="E77" s="134">
        <v>24</v>
      </c>
      <c r="F77" s="135">
        <v>187.96</v>
      </c>
    </row>
    <row r="78" spans="3:6" ht="15" customHeight="1" x14ac:dyDescent="0.25">
      <c r="C78" s="133" t="s">
        <v>111</v>
      </c>
      <c r="D78" s="134" t="s">
        <v>33</v>
      </c>
      <c r="E78" s="134">
        <v>98</v>
      </c>
      <c r="F78" s="135">
        <v>193.04</v>
      </c>
    </row>
    <row r="79" spans="3:6" ht="15" customHeight="1" x14ac:dyDescent="0.25">
      <c r="C79" s="133" t="s">
        <v>112</v>
      </c>
      <c r="D79" s="134" t="s">
        <v>113</v>
      </c>
      <c r="E79" s="134">
        <v>97</v>
      </c>
      <c r="F79" s="135">
        <v>185.42</v>
      </c>
    </row>
    <row r="80" spans="3:6" ht="15" customHeight="1" x14ac:dyDescent="0.25">
      <c r="C80" s="133" t="s">
        <v>114</v>
      </c>
      <c r="D80" s="134" t="s">
        <v>115</v>
      </c>
      <c r="E80" s="134">
        <v>37</v>
      </c>
      <c r="F80" s="135">
        <v>177.8</v>
      </c>
    </row>
    <row r="81" spans="3:6" ht="15" customHeight="1" x14ac:dyDescent="0.25">
      <c r="C81" s="133" t="s">
        <v>116</v>
      </c>
      <c r="D81" s="134" t="s">
        <v>53</v>
      </c>
      <c r="E81" s="134">
        <v>86</v>
      </c>
      <c r="F81" s="135">
        <v>193.04</v>
      </c>
    </row>
    <row r="82" spans="3:6" ht="15" customHeight="1" x14ac:dyDescent="0.25">
      <c r="C82" s="133" t="s">
        <v>117</v>
      </c>
      <c r="D82" s="134" t="s">
        <v>44</v>
      </c>
      <c r="E82" s="134">
        <v>96</v>
      </c>
      <c r="F82" s="135">
        <v>187.96</v>
      </c>
    </row>
    <row r="83" spans="3:6" ht="15" customHeight="1" x14ac:dyDescent="0.25">
      <c r="C83" s="133" t="s">
        <v>118</v>
      </c>
      <c r="D83" s="134" t="s">
        <v>66</v>
      </c>
      <c r="E83" s="134">
        <v>19</v>
      </c>
      <c r="F83" s="135">
        <v>187.96</v>
      </c>
    </row>
    <row r="84" spans="3:6" ht="15" customHeight="1" x14ac:dyDescent="0.25">
      <c r="C84" s="133" t="s">
        <v>119</v>
      </c>
      <c r="D84" s="134" t="s">
        <v>63</v>
      </c>
      <c r="E84" s="134">
        <v>11</v>
      </c>
      <c r="F84" s="135">
        <v>172.72</v>
      </c>
    </row>
    <row r="85" spans="3:6" ht="15" customHeight="1" x14ac:dyDescent="0.25">
      <c r="C85" s="133" t="s">
        <v>120</v>
      </c>
      <c r="D85" s="134" t="s">
        <v>39</v>
      </c>
      <c r="E85" s="134">
        <v>81</v>
      </c>
      <c r="F85" s="135">
        <v>182.88</v>
      </c>
    </row>
    <row r="86" spans="3:6" ht="15" customHeight="1" x14ac:dyDescent="0.25">
      <c r="C86" s="133" t="s">
        <v>121</v>
      </c>
      <c r="D86" s="134" t="s">
        <v>31</v>
      </c>
      <c r="E86" s="134">
        <v>17</v>
      </c>
      <c r="F86" s="135">
        <v>180.34</v>
      </c>
    </row>
    <row r="87" spans="3:6" ht="15" customHeight="1" x14ac:dyDescent="0.25">
      <c r="C87" s="133" t="s">
        <v>122</v>
      </c>
      <c r="D87" s="134" t="s">
        <v>107</v>
      </c>
      <c r="E87" s="134">
        <v>56</v>
      </c>
      <c r="F87" s="135">
        <v>190.5</v>
      </c>
    </row>
    <row r="88" spans="3:6" ht="15" customHeight="1" x14ac:dyDescent="0.25">
      <c r="C88" s="133" t="s">
        <v>123</v>
      </c>
      <c r="D88" s="134" t="s">
        <v>124</v>
      </c>
      <c r="E88" s="134">
        <v>56</v>
      </c>
      <c r="F88" s="135">
        <v>190.5</v>
      </c>
    </row>
    <row r="89" spans="3:6" ht="15" customHeight="1" x14ac:dyDescent="0.25">
      <c r="C89" s="133" t="s">
        <v>125</v>
      </c>
      <c r="D89" s="134" t="s">
        <v>50</v>
      </c>
      <c r="E89" s="134">
        <v>91</v>
      </c>
      <c r="F89" s="135">
        <v>190.5</v>
      </c>
    </row>
    <row r="90" spans="3:6" ht="15" customHeight="1" x14ac:dyDescent="0.25">
      <c r="C90" s="133" t="s">
        <v>126</v>
      </c>
      <c r="D90" s="134" t="s">
        <v>44</v>
      </c>
      <c r="E90" s="134">
        <v>64</v>
      </c>
      <c r="F90" s="135">
        <v>193.04</v>
      </c>
    </row>
    <row r="91" spans="3:6" ht="15" customHeight="1" x14ac:dyDescent="0.25">
      <c r="C91" s="133" t="s">
        <v>127</v>
      </c>
      <c r="D91" s="134" t="s">
        <v>81</v>
      </c>
      <c r="E91" s="134">
        <v>58</v>
      </c>
      <c r="F91" s="135">
        <v>190.5</v>
      </c>
    </row>
    <row r="92" spans="3:6" ht="15" customHeight="1" x14ac:dyDescent="0.25">
      <c r="C92" s="133" t="s">
        <v>128</v>
      </c>
      <c r="D92" s="134" t="s">
        <v>71</v>
      </c>
      <c r="E92" s="134">
        <v>95</v>
      </c>
      <c r="F92" s="135">
        <v>187.96</v>
      </c>
    </row>
    <row r="93" spans="3:6" ht="15" customHeight="1" x14ac:dyDescent="0.25">
      <c r="C93" s="133" t="s">
        <v>129</v>
      </c>
      <c r="D93" s="134" t="s">
        <v>3</v>
      </c>
      <c r="E93" s="134">
        <v>60</v>
      </c>
      <c r="F93" s="135">
        <v>190.5</v>
      </c>
    </row>
    <row r="94" spans="3:6" ht="15" customHeight="1" x14ac:dyDescent="0.25">
      <c r="C94" s="133" t="s">
        <v>130</v>
      </c>
      <c r="D94" s="134" t="s">
        <v>115</v>
      </c>
      <c r="E94" s="134">
        <v>24</v>
      </c>
      <c r="F94" s="135">
        <v>182.88</v>
      </c>
    </row>
    <row r="95" spans="3:6" ht="15" customHeight="1" x14ac:dyDescent="0.25">
      <c r="C95" s="133" t="s">
        <v>131</v>
      </c>
      <c r="D95" s="134" t="s">
        <v>31</v>
      </c>
      <c r="E95" s="134">
        <v>97</v>
      </c>
      <c r="F95" s="135">
        <v>190.5</v>
      </c>
    </row>
    <row r="96" spans="3:6" ht="15" customHeight="1" x14ac:dyDescent="0.25">
      <c r="C96" s="133" t="s">
        <v>132</v>
      </c>
      <c r="D96" s="134" t="s">
        <v>107</v>
      </c>
      <c r="E96" s="134">
        <v>78</v>
      </c>
      <c r="F96" s="135">
        <v>190.5</v>
      </c>
    </row>
    <row r="97" spans="3:6" ht="15" customHeight="1" x14ac:dyDescent="0.25">
      <c r="C97" s="133" t="s">
        <v>133</v>
      </c>
      <c r="D97" s="134" t="s">
        <v>50</v>
      </c>
      <c r="E97" s="134">
        <v>24</v>
      </c>
      <c r="F97" s="135">
        <v>182.88</v>
      </c>
    </row>
    <row r="98" spans="3:6" ht="15" customHeight="1" x14ac:dyDescent="0.25">
      <c r="C98" s="133" t="s">
        <v>134</v>
      </c>
      <c r="D98" s="134" t="s">
        <v>66</v>
      </c>
      <c r="E98" s="134">
        <v>5</v>
      </c>
      <c r="F98" s="135">
        <v>182.88</v>
      </c>
    </row>
    <row r="99" spans="3:6" ht="15" customHeight="1" x14ac:dyDescent="0.25">
      <c r="C99" s="133" t="s">
        <v>135</v>
      </c>
      <c r="D99" s="134" t="s">
        <v>124</v>
      </c>
      <c r="E99" s="134">
        <v>57</v>
      </c>
      <c r="F99" s="135">
        <v>193.04</v>
      </c>
    </row>
    <row r="100" spans="3:6" ht="15" customHeight="1" x14ac:dyDescent="0.25">
      <c r="C100" s="133" t="s">
        <v>136</v>
      </c>
      <c r="D100" s="134" t="s">
        <v>63</v>
      </c>
      <c r="E100" s="134">
        <v>12</v>
      </c>
      <c r="F100" s="135">
        <v>177.8</v>
      </c>
    </row>
    <row r="101" spans="3:6" ht="15" customHeight="1" x14ac:dyDescent="0.25">
      <c r="C101" s="133" t="s">
        <v>137</v>
      </c>
      <c r="D101" s="134" t="s">
        <v>53</v>
      </c>
      <c r="E101" s="134">
        <v>75</v>
      </c>
      <c r="F101" s="135">
        <v>198.12</v>
      </c>
    </row>
    <row r="102" spans="3:6" ht="15" customHeight="1" x14ac:dyDescent="0.25">
      <c r="C102" s="133" t="s">
        <v>138</v>
      </c>
      <c r="D102" s="134" t="s">
        <v>3</v>
      </c>
      <c r="E102" s="134">
        <v>62</v>
      </c>
      <c r="F102" s="135">
        <v>187.96</v>
      </c>
    </row>
    <row r="103" spans="3:6" ht="15" customHeight="1" x14ac:dyDescent="0.25">
      <c r="C103" s="133" t="s">
        <v>139</v>
      </c>
      <c r="D103" s="134" t="s">
        <v>71</v>
      </c>
      <c r="E103" s="134">
        <v>72</v>
      </c>
      <c r="F103" s="135">
        <v>195.57999999999998</v>
      </c>
    </row>
    <row r="104" spans="3:6" ht="15" customHeight="1" x14ac:dyDescent="0.25">
      <c r="C104" s="133" t="s">
        <v>140</v>
      </c>
      <c r="D104" s="134" t="s">
        <v>141</v>
      </c>
      <c r="E104" s="134">
        <v>69</v>
      </c>
      <c r="F104" s="135">
        <v>193.04</v>
      </c>
    </row>
    <row r="105" spans="3:6" ht="15" customHeight="1" x14ac:dyDescent="0.25">
      <c r="C105" s="133" t="s">
        <v>142</v>
      </c>
      <c r="D105" s="134" t="s">
        <v>107</v>
      </c>
      <c r="E105" s="134">
        <v>89</v>
      </c>
      <c r="F105" s="135">
        <v>177.8</v>
      </c>
    </row>
    <row r="106" spans="3:6" ht="15" customHeight="1" x14ac:dyDescent="0.25">
      <c r="C106" s="133" t="s">
        <v>143</v>
      </c>
      <c r="D106" s="134" t="s">
        <v>81</v>
      </c>
      <c r="E106" s="134">
        <v>23</v>
      </c>
      <c r="F106" s="135">
        <v>187.96</v>
      </c>
    </row>
    <row r="107" spans="3:6" ht="15" customHeight="1" x14ac:dyDescent="0.25">
      <c r="C107" s="133" t="s">
        <v>144</v>
      </c>
      <c r="D107" s="134" t="s">
        <v>39</v>
      </c>
      <c r="E107" s="134">
        <v>83</v>
      </c>
      <c r="F107" s="135">
        <v>185.42</v>
      </c>
    </row>
    <row r="108" spans="3:6" ht="15" customHeight="1" x14ac:dyDescent="0.25">
      <c r="C108" s="133" t="s">
        <v>145</v>
      </c>
      <c r="D108" s="134" t="s">
        <v>50</v>
      </c>
      <c r="E108" s="134">
        <v>38</v>
      </c>
      <c r="F108" s="135">
        <v>177.8</v>
      </c>
    </row>
    <row r="109" spans="3:6" ht="15" customHeight="1" x14ac:dyDescent="0.25">
      <c r="C109" s="133" t="s">
        <v>146</v>
      </c>
      <c r="D109" s="134" t="s">
        <v>75</v>
      </c>
      <c r="E109" s="134">
        <v>33</v>
      </c>
      <c r="F109" s="135">
        <v>177.8</v>
      </c>
    </row>
    <row r="110" spans="3:6" ht="15" customHeight="1" x14ac:dyDescent="0.25">
      <c r="C110" s="133" t="s">
        <v>147</v>
      </c>
      <c r="D110" s="134" t="s">
        <v>39</v>
      </c>
      <c r="E110" s="134">
        <v>72</v>
      </c>
      <c r="F110" s="135">
        <v>203.2</v>
      </c>
    </row>
    <row r="111" spans="3:6" ht="15" customHeight="1" x14ac:dyDescent="0.25">
      <c r="C111" s="133" t="s">
        <v>148</v>
      </c>
      <c r="D111" s="134" t="s">
        <v>141</v>
      </c>
      <c r="E111" s="134"/>
      <c r="F111" s="135">
        <v>177.8</v>
      </c>
    </row>
    <row r="112" spans="3:6" ht="15" customHeight="1" x14ac:dyDescent="0.25">
      <c r="C112" s="133" t="s">
        <v>149</v>
      </c>
      <c r="D112" s="134" t="s">
        <v>48</v>
      </c>
      <c r="E112" s="134">
        <v>27</v>
      </c>
      <c r="F112" s="135">
        <v>187.96</v>
      </c>
    </row>
    <row r="113" spans="3:6" ht="15" customHeight="1" x14ac:dyDescent="0.25">
      <c r="C113" s="133" t="s">
        <v>150</v>
      </c>
      <c r="D113" s="134" t="s">
        <v>39</v>
      </c>
      <c r="E113" s="134">
        <v>76</v>
      </c>
      <c r="F113" s="135">
        <v>193.04</v>
      </c>
    </row>
    <row r="114" spans="3:6" ht="15" customHeight="1" x14ac:dyDescent="0.25">
      <c r="C114" s="133" t="s">
        <v>151</v>
      </c>
      <c r="D114" s="134" t="s">
        <v>141</v>
      </c>
      <c r="E114" s="134">
        <v>67</v>
      </c>
      <c r="F114" s="135">
        <v>193.04</v>
      </c>
    </row>
    <row r="115" spans="3:6" ht="15" customHeight="1" x14ac:dyDescent="0.25">
      <c r="C115" s="133" t="s">
        <v>152</v>
      </c>
      <c r="D115" s="134" t="s">
        <v>44</v>
      </c>
      <c r="E115" s="134">
        <v>85</v>
      </c>
      <c r="F115" s="135">
        <v>198.12</v>
      </c>
    </row>
    <row r="116" spans="3:6" ht="15" customHeight="1" x14ac:dyDescent="0.25">
      <c r="C116" s="133" t="s">
        <v>153</v>
      </c>
      <c r="D116" s="134" t="s">
        <v>39</v>
      </c>
      <c r="E116" s="134">
        <v>2</v>
      </c>
      <c r="F116" s="135">
        <v>187.96</v>
      </c>
    </row>
    <row r="117" spans="3:6" ht="15" customHeight="1" x14ac:dyDescent="0.25">
      <c r="C117" s="133" t="s">
        <v>154</v>
      </c>
      <c r="D117" s="134" t="s">
        <v>63</v>
      </c>
      <c r="E117" s="134">
        <v>68</v>
      </c>
      <c r="F117" s="135">
        <v>195.57999999999998</v>
      </c>
    </row>
    <row r="118" spans="3:6" ht="15" customHeight="1" x14ac:dyDescent="0.25">
      <c r="C118" s="133" t="s">
        <v>155</v>
      </c>
      <c r="D118" s="134" t="s">
        <v>42</v>
      </c>
      <c r="E118" s="134">
        <v>25</v>
      </c>
      <c r="F118" s="135">
        <v>175.26</v>
      </c>
    </row>
    <row r="119" spans="3:6" ht="15" customHeight="1" x14ac:dyDescent="0.25">
      <c r="C119" s="133" t="s">
        <v>156</v>
      </c>
      <c r="D119" s="134" t="s">
        <v>35</v>
      </c>
      <c r="E119" s="134">
        <v>95</v>
      </c>
      <c r="F119" s="135">
        <v>185.42</v>
      </c>
    </row>
    <row r="120" spans="3:6" ht="15" customHeight="1" x14ac:dyDescent="0.25">
      <c r="C120" s="133" t="s">
        <v>157</v>
      </c>
      <c r="D120" s="134" t="s">
        <v>53</v>
      </c>
      <c r="E120" s="134">
        <v>69</v>
      </c>
      <c r="F120" s="135">
        <v>198.12</v>
      </c>
    </row>
    <row r="121" spans="3:6" ht="15" customHeight="1" x14ac:dyDescent="0.25">
      <c r="C121" s="133" t="s">
        <v>158</v>
      </c>
      <c r="D121" s="134" t="s">
        <v>63</v>
      </c>
      <c r="E121" s="134">
        <v>61</v>
      </c>
      <c r="F121" s="135">
        <v>193.04</v>
      </c>
    </row>
    <row r="122" spans="3:6" ht="15" customHeight="1" x14ac:dyDescent="0.25">
      <c r="C122" s="133" t="s">
        <v>159</v>
      </c>
      <c r="D122" s="134" t="s">
        <v>89</v>
      </c>
      <c r="E122" s="134">
        <v>50</v>
      </c>
      <c r="F122" s="135">
        <v>187.96</v>
      </c>
    </row>
    <row r="123" spans="3:6" ht="15" customHeight="1" x14ac:dyDescent="0.25">
      <c r="C123" s="133" t="s">
        <v>160</v>
      </c>
      <c r="D123" s="134" t="s">
        <v>115</v>
      </c>
      <c r="E123" s="134">
        <v>82</v>
      </c>
      <c r="F123" s="135">
        <v>195.57999999999998</v>
      </c>
    </row>
    <row r="124" spans="3:6" ht="15" customHeight="1" x14ac:dyDescent="0.25">
      <c r="C124" s="133" t="s">
        <v>161</v>
      </c>
      <c r="D124" s="134" t="s">
        <v>141</v>
      </c>
      <c r="E124" s="134">
        <v>58</v>
      </c>
      <c r="F124" s="135">
        <v>185.42</v>
      </c>
    </row>
    <row r="125" spans="3:6" ht="15" customHeight="1" x14ac:dyDescent="0.25">
      <c r="C125" s="133" t="s">
        <v>162</v>
      </c>
      <c r="D125" s="134" t="s">
        <v>53</v>
      </c>
      <c r="E125" s="134">
        <v>77</v>
      </c>
      <c r="F125" s="135">
        <v>203.2</v>
      </c>
    </row>
    <row r="126" spans="3:6" ht="15" customHeight="1" x14ac:dyDescent="0.25">
      <c r="C126" s="133" t="s">
        <v>163</v>
      </c>
      <c r="D126" s="134" t="s">
        <v>48</v>
      </c>
      <c r="E126" s="134">
        <v>23</v>
      </c>
      <c r="F126" s="135">
        <v>187.96</v>
      </c>
    </row>
    <row r="127" spans="3:6" ht="15" customHeight="1" x14ac:dyDescent="0.25">
      <c r="C127" s="133" t="s">
        <v>164</v>
      </c>
      <c r="D127" s="134" t="s">
        <v>39</v>
      </c>
      <c r="E127" s="134">
        <v>98</v>
      </c>
      <c r="F127" s="135">
        <v>193.04</v>
      </c>
    </row>
    <row r="128" spans="3:6" ht="15" customHeight="1" x14ac:dyDescent="0.25">
      <c r="C128" s="133" t="s">
        <v>165</v>
      </c>
      <c r="D128" s="134" t="s">
        <v>66</v>
      </c>
      <c r="E128" s="134">
        <v>79</v>
      </c>
      <c r="F128" s="135">
        <v>195.57999999999998</v>
      </c>
    </row>
    <row r="129" spans="3:6" ht="15" customHeight="1" x14ac:dyDescent="0.25">
      <c r="C129" s="133" t="s">
        <v>166</v>
      </c>
      <c r="D129" s="134" t="s">
        <v>63</v>
      </c>
      <c r="E129" s="134">
        <v>51</v>
      </c>
      <c r="F129" s="135">
        <v>180.34</v>
      </c>
    </row>
    <row r="130" spans="3:6" ht="15" customHeight="1" x14ac:dyDescent="0.25">
      <c r="C130" s="133" t="s">
        <v>167</v>
      </c>
      <c r="D130" s="134" t="s">
        <v>124</v>
      </c>
      <c r="E130" s="134">
        <v>44</v>
      </c>
      <c r="F130" s="135">
        <v>187.96</v>
      </c>
    </row>
    <row r="131" spans="3:6" ht="15" customHeight="1" x14ac:dyDescent="0.25">
      <c r="C131" s="133" t="s">
        <v>168</v>
      </c>
      <c r="D131" s="134" t="s">
        <v>51</v>
      </c>
      <c r="E131" s="134">
        <v>68</v>
      </c>
      <c r="F131" s="135">
        <v>190.5</v>
      </c>
    </row>
    <row r="132" spans="3:6" ht="15" customHeight="1" x14ac:dyDescent="0.25">
      <c r="C132" s="133" t="s">
        <v>169</v>
      </c>
      <c r="D132" s="134" t="s">
        <v>50</v>
      </c>
      <c r="E132" s="134">
        <v>68</v>
      </c>
      <c r="F132" s="135">
        <v>193.04</v>
      </c>
    </row>
    <row r="133" spans="3:6" ht="15" customHeight="1" x14ac:dyDescent="0.25">
      <c r="C133" s="133" t="s">
        <v>170</v>
      </c>
      <c r="D133" s="134" t="s">
        <v>66</v>
      </c>
      <c r="E133" s="134">
        <v>11</v>
      </c>
      <c r="F133" s="135">
        <v>172.72</v>
      </c>
    </row>
    <row r="134" spans="3:6" ht="15" customHeight="1" x14ac:dyDescent="0.25">
      <c r="C134" s="133" t="s">
        <v>171</v>
      </c>
      <c r="D134" s="134" t="s">
        <v>42</v>
      </c>
      <c r="E134" s="134">
        <v>52</v>
      </c>
      <c r="F134" s="135">
        <v>182.88</v>
      </c>
    </row>
    <row r="135" spans="3:6" ht="15" customHeight="1" x14ac:dyDescent="0.25">
      <c r="C135" s="133" t="s">
        <v>172</v>
      </c>
      <c r="D135" s="134" t="s">
        <v>44</v>
      </c>
      <c r="E135" s="134">
        <v>65</v>
      </c>
      <c r="F135" s="135">
        <v>198.12</v>
      </c>
    </row>
    <row r="136" spans="3:6" ht="15" customHeight="1" x14ac:dyDescent="0.25">
      <c r="C136" s="133" t="s">
        <v>173</v>
      </c>
      <c r="D136" s="134" t="s">
        <v>58</v>
      </c>
      <c r="E136" s="134">
        <v>45</v>
      </c>
      <c r="F136" s="135">
        <v>187.96</v>
      </c>
    </row>
    <row r="137" spans="3:6" ht="15" customHeight="1" x14ac:dyDescent="0.25">
      <c r="C137" s="133" t="s">
        <v>174</v>
      </c>
      <c r="D137" s="134" t="s">
        <v>42</v>
      </c>
      <c r="E137" s="134">
        <v>77</v>
      </c>
      <c r="F137" s="135">
        <v>195.57999999999998</v>
      </c>
    </row>
    <row r="138" spans="3:6" ht="15" customHeight="1" x14ac:dyDescent="0.25">
      <c r="C138" s="133" t="s">
        <v>175</v>
      </c>
      <c r="D138" s="134" t="s">
        <v>61</v>
      </c>
      <c r="E138" s="134">
        <v>35</v>
      </c>
      <c r="F138" s="135">
        <v>180.34</v>
      </c>
    </row>
    <row r="139" spans="3:6" ht="15" customHeight="1" x14ac:dyDescent="0.25">
      <c r="C139" s="133" t="s">
        <v>176</v>
      </c>
      <c r="D139" s="134" t="s">
        <v>51</v>
      </c>
      <c r="E139" s="134">
        <v>26</v>
      </c>
      <c r="F139" s="135">
        <v>185.42</v>
      </c>
    </row>
    <row r="140" spans="3:6" ht="15" customHeight="1" x14ac:dyDescent="0.25">
      <c r="C140" s="133" t="s">
        <v>177</v>
      </c>
      <c r="D140" s="134" t="s">
        <v>37</v>
      </c>
      <c r="E140" s="134">
        <v>37</v>
      </c>
      <c r="F140" s="135">
        <v>182.88</v>
      </c>
    </row>
    <row r="141" spans="3:6" ht="15" customHeight="1" x14ac:dyDescent="0.25">
      <c r="C141" s="133" t="s">
        <v>178</v>
      </c>
      <c r="D141" s="134" t="s">
        <v>35</v>
      </c>
      <c r="E141" s="134">
        <v>54</v>
      </c>
      <c r="F141" s="135">
        <v>185.42</v>
      </c>
    </row>
    <row r="142" spans="3:6" ht="15" customHeight="1" x14ac:dyDescent="0.25">
      <c r="C142" s="133" t="s">
        <v>179</v>
      </c>
      <c r="D142" s="134" t="s">
        <v>115</v>
      </c>
      <c r="E142" s="134">
        <v>80</v>
      </c>
      <c r="F142" s="135">
        <v>177.8</v>
      </c>
    </row>
    <row r="143" spans="3:6" ht="15" customHeight="1" x14ac:dyDescent="0.25">
      <c r="C143" s="133" t="s">
        <v>180</v>
      </c>
      <c r="D143" s="134" t="s">
        <v>39</v>
      </c>
      <c r="E143" s="134">
        <v>17</v>
      </c>
      <c r="F143" s="135">
        <v>187.96</v>
      </c>
    </row>
    <row r="144" spans="3:6" ht="15" customHeight="1" x14ac:dyDescent="0.25">
      <c r="C144" s="133" t="s">
        <v>181</v>
      </c>
      <c r="D144" s="134" t="s">
        <v>46</v>
      </c>
      <c r="E144" s="134">
        <v>80</v>
      </c>
      <c r="F144" s="135">
        <v>182.88</v>
      </c>
    </row>
    <row r="145" spans="3:6" ht="15" customHeight="1" x14ac:dyDescent="0.25">
      <c r="C145" s="133" t="s">
        <v>182</v>
      </c>
      <c r="D145" s="134" t="s">
        <v>46</v>
      </c>
      <c r="E145" s="134">
        <v>83</v>
      </c>
      <c r="F145" s="135">
        <v>198.12</v>
      </c>
    </row>
    <row r="146" spans="3:6" ht="15" customHeight="1" x14ac:dyDescent="0.25">
      <c r="C146" s="133" t="s">
        <v>183</v>
      </c>
      <c r="D146" s="134" t="s">
        <v>107</v>
      </c>
      <c r="E146" s="134">
        <v>72</v>
      </c>
      <c r="F146" s="135">
        <v>193.04</v>
      </c>
    </row>
    <row r="147" spans="3:6" ht="15" customHeight="1" x14ac:dyDescent="0.25">
      <c r="C147" s="133" t="s">
        <v>184</v>
      </c>
      <c r="D147" s="134" t="s">
        <v>61</v>
      </c>
      <c r="E147" s="134">
        <v>28</v>
      </c>
      <c r="F147" s="135">
        <v>177.8</v>
      </c>
    </row>
    <row r="148" spans="3:6" ht="15" customHeight="1" x14ac:dyDescent="0.25">
      <c r="C148" s="133" t="s">
        <v>185</v>
      </c>
      <c r="D148" s="134" t="s">
        <v>58</v>
      </c>
      <c r="E148" s="134">
        <v>92</v>
      </c>
      <c r="F148" s="135">
        <v>195.57999999999998</v>
      </c>
    </row>
    <row r="149" spans="3:6" ht="15" customHeight="1" x14ac:dyDescent="0.25">
      <c r="C149" s="133" t="s">
        <v>186</v>
      </c>
      <c r="D149" s="134" t="s">
        <v>3</v>
      </c>
      <c r="E149" s="134">
        <v>61</v>
      </c>
      <c r="F149" s="135">
        <v>195.57999999999998</v>
      </c>
    </row>
    <row r="150" spans="3:6" ht="15" customHeight="1" x14ac:dyDescent="0.25">
      <c r="C150" s="133" t="s">
        <v>187</v>
      </c>
      <c r="D150" s="134" t="s">
        <v>53</v>
      </c>
      <c r="E150" s="134">
        <v>70</v>
      </c>
      <c r="F150" s="135">
        <v>195.57999999999998</v>
      </c>
    </row>
    <row r="151" spans="3:6" ht="15" customHeight="1" x14ac:dyDescent="0.25">
      <c r="C151" s="133" t="s">
        <v>188</v>
      </c>
      <c r="D151" s="134" t="s">
        <v>66</v>
      </c>
      <c r="E151" s="134">
        <v>73</v>
      </c>
      <c r="F151" s="135">
        <v>193.04</v>
      </c>
    </row>
    <row r="152" spans="3:6" ht="15" customHeight="1" x14ac:dyDescent="0.25">
      <c r="C152" s="133" t="s">
        <v>189</v>
      </c>
      <c r="D152" s="134" t="s">
        <v>113</v>
      </c>
      <c r="E152" s="134">
        <v>25</v>
      </c>
      <c r="F152" s="135">
        <v>175.26</v>
      </c>
    </row>
    <row r="153" spans="3:6" ht="15" customHeight="1" x14ac:dyDescent="0.25">
      <c r="C153" s="133" t="s">
        <v>190</v>
      </c>
      <c r="D153" s="134" t="s">
        <v>35</v>
      </c>
      <c r="E153" s="134">
        <v>22</v>
      </c>
      <c r="F153" s="135">
        <v>180.34</v>
      </c>
    </row>
    <row r="154" spans="3:6" ht="15" customHeight="1" x14ac:dyDescent="0.25">
      <c r="C154" s="133" t="s">
        <v>191</v>
      </c>
      <c r="D154" s="134" t="s">
        <v>31</v>
      </c>
      <c r="E154" s="134">
        <v>29</v>
      </c>
      <c r="F154" s="135">
        <v>182.88</v>
      </c>
    </row>
    <row r="155" spans="3:6" ht="15" customHeight="1" x14ac:dyDescent="0.25">
      <c r="C155" s="133" t="s">
        <v>192</v>
      </c>
      <c r="D155" s="134" t="s">
        <v>115</v>
      </c>
      <c r="E155" s="134">
        <v>15</v>
      </c>
      <c r="F155" s="135">
        <v>177.8</v>
      </c>
    </row>
    <row r="156" spans="3:6" ht="15" customHeight="1" x14ac:dyDescent="0.25">
      <c r="C156" s="133" t="s">
        <v>193</v>
      </c>
      <c r="D156" s="134" t="s">
        <v>75</v>
      </c>
      <c r="E156" s="134">
        <v>41</v>
      </c>
      <c r="F156" s="135">
        <v>180.34</v>
      </c>
    </row>
    <row r="157" spans="3:6" ht="15" customHeight="1" x14ac:dyDescent="0.25">
      <c r="C157" s="133" t="s">
        <v>194</v>
      </c>
      <c r="D157" s="134" t="s">
        <v>37</v>
      </c>
      <c r="E157" s="134">
        <v>31</v>
      </c>
      <c r="F157" s="135">
        <v>182.88</v>
      </c>
    </row>
    <row r="158" spans="3:6" ht="15" customHeight="1" x14ac:dyDescent="0.25">
      <c r="C158" s="133" t="s">
        <v>195</v>
      </c>
      <c r="D158" s="134" t="s">
        <v>3</v>
      </c>
      <c r="E158" s="134">
        <v>4</v>
      </c>
      <c r="F158" s="135">
        <v>190.5</v>
      </c>
    </row>
    <row r="159" spans="3:6" ht="15" customHeight="1" x14ac:dyDescent="0.25">
      <c r="C159" s="133" t="s">
        <v>196</v>
      </c>
      <c r="D159" s="134" t="s">
        <v>71</v>
      </c>
      <c r="E159" s="134">
        <v>71</v>
      </c>
      <c r="F159" s="135">
        <v>190.5</v>
      </c>
    </row>
    <row r="160" spans="3:6" ht="15" customHeight="1" x14ac:dyDescent="0.25">
      <c r="C160" s="133" t="s">
        <v>197</v>
      </c>
      <c r="D160" s="134" t="s">
        <v>89</v>
      </c>
      <c r="E160" s="134">
        <v>30</v>
      </c>
      <c r="F160" s="135">
        <v>182.88</v>
      </c>
    </row>
    <row r="161" spans="3:6" ht="15" customHeight="1" x14ac:dyDescent="0.25">
      <c r="C161" s="133" t="s">
        <v>198</v>
      </c>
      <c r="D161" s="134" t="s">
        <v>53</v>
      </c>
      <c r="E161" s="134">
        <v>96</v>
      </c>
      <c r="F161" s="135">
        <v>195.57999999999998</v>
      </c>
    </row>
    <row r="162" spans="3:6" ht="15" customHeight="1" x14ac:dyDescent="0.25">
      <c r="C162" s="133" t="s">
        <v>199</v>
      </c>
      <c r="D162" s="134" t="s">
        <v>200</v>
      </c>
      <c r="E162" s="134">
        <v>19</v>
      </c>
      <c r="F162" s="135">
        <v>190.5</v>
      </c>
    </row>
    <row r="163" spans="3:6" ht="15" customHeight="1" x14ac:dyDescent="0.25">
      <c r="C163" s="133" t="s">
        <v>201</v>
      </c>
      <c r="D163" s="134" t="s">
        <v>55</v>
      </c>
      <c r="E163" s="134">
        <v>97</v>
      </c>
      <c r="F163" s="135">
        <v>193.04</v>
      </c>
    </row>
    <row r="164" spans="3:6" ht="15" customHeight="1" x14ac:dyDescent="0.25">
      <c r="C164" s="133" t="s">
        <v>202</v>
      </c>
      <c r="D164" s="134" t="s">
        <v>124</v>
      </c>
      <c r="E164" s="134">
        <v>2</v>
      </c>
      <c r="F164" s="135">
        <v>182.88</v>
      </c>
    </row>
    <row r="165" spans="3:6" ht="15" customHeight="1" x14ac:dyDescent="0.25">
      <c r="C165" s="133" t="s">
        <v>203</v>
      </c>
      <c r="D165" s="134" t="s">
        <v>3</v>
      </c>
      <c r="E165" s="134">
        <v>55</v>
      </c>
      <c r="F165" s="135">
        <v>187.96</v>
      </c>
    </row>
    <row r="166" spans="3:6" ht="15" customHeight="1" x14ac:dyDescent="0.25">
      <c r="C166" s="133" t="s">
        <v>204</v>
      </c>
      <c r="D166" s="134" t="s">
        <v>48</v>
      </c>
      <c r="E166" s="134">
        <v>43</v>
      </c>
      <c r="F166" s="135">
        <v>175.26</v>
      </c>
    </row>
    <row r="167" spans="3:6" ht="15" customHeight="1" x14ac:dyDescent="0.25">
      <c r="C167" s="133" t="s">
        <v>205</v>
      </c>
      <c r="D167" s="134" t="s">
        <v>42</v>
      </c>
      <c r="E167" s="134">
        <v>93</v>
      </c>
      <c r="F167" s="135">
        <v>190.5</v>
      </c>
    </row>
    <row r="168" spans="3:6" ht="15" customHeight="1" x14ac:dyDescent="0.25">
      <c r="C168" s="133" t="s">
        <v>206</v>
      </c>
      <c r="D168" s="134" t="s">
        <v>81</v>
      </c>
      <c r="E168" s="134">
        <v>14</v>
      </c>
      <c r="F168" s="135">
        <v>185.42</v>
      </c>
    </row>
    <row r="169" spans="3:6" ht="15" customHeight="1" x14ac:dyDescent="0.25">
      <c r="C169" s="133" t="s">
        <v>207</v>
      </c>
      <c r="D169" s="134" t="s">
        <v>81</v>
      </c>
      <c r="E169" s="134">
        <v>38</v>
      </c>
      <c r="F169" s="135">
        <v>175.26</v>
      </c>
    </row>
    <row r="170" spans="3:6" ht="15" customHeight="1" x14ac:dyDescent="0.25">
      <c r="C170" s="133" t="s">
        <v>208</v>
      </c>
      <c r="D170" s="134" t="s">
        <v>63</v>
      </c>
      <c r="E170" s="134">
        <v>16</v>
      </c>
      <c r="F170" s="135">
        <v>182.88</v>
      </c>
    </row>
    <row r="171" spans="3:6" ht="15" customHeight="1" x14ac:dyDescent="0.25">
      <c r="C171" s="133" t="s">
        <v>209</v>
      </c>
      <c r="D171" s="134" t="s">
        <v>71</v>
      </c>
      <c r="E171" s="134">
        <v>63</v>
      </c>
      <c r="F171" s="135">
        <v>193.04</v>
      </c>
    </row>
    <row r="172" spans="3:6" ht="15" customHeight="1" x14ac:dyDescent="0.25">
      <c r="C172" s="133" t="s">
        <v>210</v>
      </c>
      <c r="D172" s="134" t="s">
        <v>3</v>
      </c>
      <c r="E172" s="134">
        <v>36</v>
      </c>
      <c r="F172" s="135">
        <v>185.42</v>
      </c>
    </row>
    <row r="173" spans="3:6" ht="15" customHeight="1" x14ac:dyDescent="0.25">
      <c r="C173" s="133" t="s">
        <v>211</v>
      </c>
      <c r="D173" s="134" t="s">
        <v>58</v>
      </c>
      <c r="E173" s="134">
        <v>29</v>
      </c>
      <c r="F173" s="135">
        <v>182.88</v>
      </c>
    </row>
    <row r="174" spans="3:6" ht="15" customHeight="1" x14ac:dyDescent="0.25">
      <c r="C174" s="133" t="s">
        <v>212</v>
      </c>
      <c r="D174" s="134" t="s">
        <v>46</v>
      </c>
      <c r="E174" s="134">
        <v>60</v>
      </c>
      <c r="F174" s="135">
        <v>190.5</v>
      </c>
    </row>
    <row r="175" spans="3:6" ht="15" customHeight="1" x14ac:dyDescent="0.25">
      <c r="C175" s="133" t="s">
        <v>213</v>
      </c>
      <c r="D175" s="134" t="s">
        <v>35</v>
      </c>
      <c r="E175" s="134">
        <v>40</v>
      </c>
      <c r="F175" s="135">
        <v>185.42</v>
      </c>
    </row>
    <row r="176" spans="3:6" ht="15" customHeight="1" x14ac:dyDescent="0.25">
      <c r="C176" s="133" t="s">
        <v>214</v>
      </c>
      <c r="D176" s="134" t="s">
        <v>58</v>
      </c>
      <c r="E176" s="134">
        <v>38</v>
      </c>
      <c r="F176" s="135">
        <v>180.34</v>
      </c>
    </row>
    <row r="177" spans="3:6" ht="15" customHeight="1" x14ac:dyDescent="0.25">
      <c r="C177" s="133" t="s">
        <v>215</v>
      </c>
      <c r="D177" s="134" t="s">
        <v>50</v>
      </c>
      <c r="E177" s="134">
        <v>31</v>
      </c>
      <c r="F177" s="135">
        <v>177.8</v>
      </c>
    </row>
    <row r="178" spans="3:6" ht="15" customHeight="1" x14ac:dyDescent="0.25">
      <c r="C178" s="133" t="s">
        <v>216</v>
      </c>
      <c r="D178" s="134" t="s">
        <v>113</v>
      </c>
      <c r="E178" s="134">
        <v>65</v>
      </c>
      <c r="F178" s="135">
        <v>195.57999999999998</v>
      </c>
    </row>
    <row r="179" spans="3:6" ht="15" customHeight="1" x14ac:dyDescent="0.25">
      <c r="C179" s="133" t="s">
        <v>217</v>
      </c>
      <c r="D179" s="134" t="s">
        <v>110</v>
      </c>
      <c r="E179" s="134">
        <v>75</v>
      </c>
      <c r="F179" s="135">
        <v>203.2</v>
      </c>
    </row>
    <row r="180" spans="3:6" ht="15" customHeight="1" x14ac:dyDescent="0.25">
      <c r="C180" s="133" t="s">
        <v>218</v>
      </c>
      <c r="D180" s="134" t="s">
        <v>44</v>
      </c>
      <c r="E180" s="134">
        <v>77</v>
      </c>
      <c r="F180" s="135">
        <v>195.57999999999998</v>
      </c>
    </row>
    <row r="181" spans="3:6" ht="15" customHeight="1" x14ac:dyDescent="0.25">
      <c r="C181" s="133" t="s">
        <v>219</v>
      </c>
      <c r="D181" s="134" t="s">
        <v>50</v>
      </c>
      <c r="E181" s="134">
        <v>72</v>
      </c>
      <c r="F181" s="135">
        <v>187.96</v>
      </c>
    </row>
    <row r="182" spans="3:6" ht="15" customHeight="1" x14ac:dyDescent="0.25">
      <c r="C182" s="133" t="s">
        <v>220</v>
      </c>
      <c r="D182" s="134" t="s">
        <v>71</v>
      </c>
      <c r="E182" s="134">
        <v>5</v>
      </c>
      <c r="F182" s="135">
        <v>182.88</v>
      </c>
    </row>
    <row r="183" spans="3:6" ht="15" customHeight="1" x14ac:dyDescent="0.25">
      <c r="C183" s="133" t="s">
        <v>221</v>
      </c>
      <c r="D183" s="134" t="s">
        <v>46</v>
      </c>
      <c r="E183" s="134">
        <v>57</v>
      </c>
      <c r="F183" s="135">
        <v>185.42</v>
      </c>
    </row>
    <row r="184" spans="3:6" ht="15" customHeight="1" x14ac:dyDescent="0.25">
      <c r="C184" s="133" t="s">
        <v>222</v>
      </c>
      <c r="D184" s="134" t="s">
        <v>141</v>
      </c>
      <c r="E184" s="134">
        <v>86</v>
      </c>
      <c r="F184" s="135">
        <v>190.5</v>
      </c>
    </row>
    <row r="185" spans="3:6" ht="15" customHeight="1" x14ac:dyDescent="0.25">
      <c r="C185" s="133" t="s">
        <v>223</v>
      </c>
      <c r="D185" s="134" t="s">
        <v>44</v>
      </c>
      <c r="E185" s="134">
        <v>48</v>
      </c>
      <c r="F185" s="135">
        <v>185.42</v>
      </c>
    </row>
    <row r="186" spans="3:6" ht="15" customHeight="1" x14ac:dyDescent="0.25">
      <c r="C186" s="133" t="s">
        <v>224</v>
      </c>
      <c r="D186" s="134" t="s">
        <v>31</v>
      </c>
      <c r="E186" s="134">
        <v>82</v>
      </c>
      <c r="F186" s="135">
        <v>187.96</v>
      </c>
    </row>
    <row r="187" spans="3:6" ht="15" customHeight="1" x14ac:dyDescent="0.25">
      <c r="C187" s="133" t="s">
        <v>225</v>
      </c>
      <c r="D187" s="134" t="s">
        <v>89</v>
      </c>
      <c r="E187" s="134">
        <v>72</v>
      </c>
      <c r="F187" s="135">
        <v>195.57999999999998</v>
      </c>
    </row>
    <row r="188" spans="3:6" ht="15" customHeight="1" x14ac:dyDescent="0.25">
      <c r="C188" s="133" t="s">
        <v>226</v>
      </c>
      <c r="D188" s="134" t="s">
        <v>48</v>
      </c>
      <c r="E188" s="134">
        <v>91</v>
      </c>
      <c r="F188" s="135">
        <v>193.04</v>
      </c>
    </row>
    <row r="189" spans="3:6" ht="15" customHeight="1" x14ac:dyDescent="0.25">
      <c r="C189" s="133" t="s">
        <v>227</v>
      </c>
      <c r="D189" s="134" t="s">
        <v>107</v>
      </c>
      <c r="E189" s="134">
        <v>73</v>
      </c>
      <c r="F189" s="135">
        <v>193.04</v>
      </c>
    </row>
    <row r="190" spans="3:6" ht="15" customHeight="1" x14ac:dyDescent="0.25">
      <c r="C190" s="133" t="s">
        <v>228</v>
      </c>
      <c r="D190" s="134" t="s">
        <v>110</v>
      </c>
      <c r="E190" s="134">
        <v>53</v>
      </c>
      <c r="F190" s="135">
        <v>182.88</v>
      </c>
    </row>
    <row r="191" spans="3:6" ht="15" customHeight="1" x14ac:dyDescent="0.25">
      <c r="C191" s="133" t="s">
        <v>229</v>
      </c>
      <c r="D191" s="134" t="s">
        <v>46</v>
      </c>
      <c r="E191" s="134">
        <v>38</v>
      </c>
      <c r="F191" s="135">
        <v>185.42</v>
      </c>
    </row>
    <row r="192" spans="3:6" ht="15" customHeight="1" x14ac:dyDescent="0.25">
      <c r="C192" s="133" t="s">
        <v>230</v>
      </c>
      <c r="D192" s="134" t="s">
        <v>58</v>
      </c>
      <c r="E192" s="134">
        <v>82</v>
      </c>
      <c r="F192" s="135">
        <v>180.34</v>
      </c>
    </row>
    <row r="193" spans="3:6" ht="15" customHeight="1" x14ac:dyDescent="0.25">
      <c r="C193" s="133" t="s">
        <v>231</v>
      </c>
      <c r="D193" s="134" t="s">
        <v>141</v>
      </c>
      <c r="E193" s="134">
        <v>93</v>
      </c>
      <c r="F193" s="135">
        <v>190.5</v>
      </c>
    </row>
    <row r="194" spans="3:6" ht="15" customHeight="1" x14ac:dyDescent="0.25">
      <c r="C194" s="133" t="s">
        <v>232</v>
      </c>
      <c r="D194" s="134" t="s">
        <v>39</v>
      </c>
      <c r="E194" s="134">
        <v>22</v>
      </c>
      <c r="F194" s="135">
        <v>175.26</v>
      </c>
    </row>
    <row r="195" spans="3:6" ht="15" customHeight="1" x14ac:dyDescent="0.25">
      <c r="C195" s="133" t="s">
        <v>233</v>
      </c>
      <c r="D195" s="134" t="s">
        <v>141</v>
      </c>
      <c r="E195" s="134">
        <v>11</v>
      </c>
      <c r="F195" s="135">
        <v>187.96</v>
      </c>
    </row>
    <row r="196" spans="3:6" ht="15" customHeight="1" x14ac:dyDescent="0.25">
      <c r="C196" s="133" t="s">
        <v>234</v>
      </c>
      <c r="D196" s="134" t="s">
        <v>81</v>
      </c>
      <c r="E196" s="134">
        <v>47</v>
      </c>
      <c r="F196" s="135">
        <v>195.57999999999998</v>
      </c>
    </row>
    <row r="197" spans="3:6" ht="15" customHeight="1" x14ac:dyDescent="0.25">
      <c r="C197" s="133" t="s">
        <v>235</v>
      </c>
      <c r="D197" s="134" t="s">
        <v>81</v>
      </c>
      <c r="E197" s="134">
        <v>78</v>
      </c>
      <c r="F197" s="135">
        <v>193.04</v>
      </c>
    </row>
    <row r="198" spans="3:6" ht="15" customHeight="1" x14ac:dyDescent="0.25">
      <c r="C198" s="133" t="s">
        <v>236</v>
      </c>
      <c r="D198" s="134" t="s">
        <v>107</v>
      </c>
      <c r="E198" s="134">
        <v>52</v>
      </c>
      <c r="F198" s="135">
        <v>180.34</v>
      </c>
    </row>
    <row r="199" spans="3:6" ht="15" customHeight="1" x14ac:dyDescent="0.25">
      <c r="C199" s="133" t="s">
        <v>237</v>
      </c>
      <c r="D199" s="134" t="s">
        <v>63</v>
      </c>
      <c r="E199" s="134">
        <v>8</v>
      </c>
      <c r="F199" s="135">
        <v>193.04</v>
      </c>
    </row>
    <row r="200" spans="3:6" ht="15" customHeight="1" x14ac:dyDescent="0.25">
      <c r="C200" s="133" t="s">
        <v>238</v>
      </c>
      <c r="D200" s="134" t="s">
        <v>85</v>
      </c>
      <c r="E200" s="134">
        <v>53</v>
      </c>
      <c r="F200" s="135">
        <v>187.96</v>
      </c>
    </row>
    <row r="201" spans="3:6" ht="15" customHeight="1" x14ac:dyDescent="0.25">
      <c r="C201" s="133" t="s">
        <v>239</v>
      </c>
      <c r="D201" s="134" t="s">
        <v>50</v>
      </c>
      <c r="E201" s="134">
        <v>55</v>
      </c>
      <c r="F201" s="135">
        <v>193.04</v>
      </c>
    </row>
    <row r="202" spans="3:6" ht="15" customHeight="1" x14ac:dyDescent="0.25">
      <c r="C202" s="133" t="s">
        <v>240</v>
      </c>
      <c r="D202" s="134" t="s">
        <v>75</v>
      </c>
      <c r="E202" s="134">
        <v>44</v>
      </c>
      <c r="F202" s="135">
        <v>177.8</v>
      </c>
    </row>
    <row r="203" spans="3:6" ht="15" customHeight="1" x14ac:dyDescent="0.25">
      <c r="C203" s="133" t="s">
        <v>241</v>
      </c>
      <c r="D203" s="134" t="s">
        <v>58</v>
      </c>
      <c r="E203" s="134">
        <v>12</v>
      </c>
      <c r="F203" s="135">
        <v>193.04</v>
      </c>
    </row>
    <row r="204" spans="3:6" ht="15" customHeight="1" x14ac:dyDescent="0.25">
      <c r="C204" s="133" t="s">
        <v>242</v>
      </c>
      <c r="D204" s="134" t="s">
        <v>85</v>
      </c>
      <c r="E204" s="134">
        <v>90</v>
      </c>
      <c r="F204" s="135">
        <v>198.12</v>
      </c>
    </row>
    <row r="205" spans="3:6" ht="15" customHeight="1" x14ac:dyDescent="0.25">
      <c r="C205" s="133" t="s">
        <v>243</v>
      </c>
      <c r="D205" s="134" t="s">
        <v>81</v>
      </c>
      <c r="E205" s="134">
        <v>90</v>
      </c>
      <c r="F205" s="135">
        <v>195.57999999999998</v>
      </c>
    </row>
    <row r="206" spans="3:6" ht="15" customHeight="1" x14ac:dyDescent="0.25">
      <c r="C206" s="133" t="s">
        <v>244</v>
      </c>
      <c r="D206" s="134" t="s">
        <v>53</v>
      </c>
      <c r="E206" s="134">
        <v>33</v>
      </c>
      <c r="F206" s="135">
        <v>182.88</v>
      </c>
    </row>
    <row r="207" spans="3:6" ht="15" customHeight="1" x14ac:dyDescent="0.25">
      <c r="C207" s="133" t="s">
        <v>245</v>
      </c>
      <c r="D207" s="134" t="s">
        <v>31</v>
      </c>
      <c r="E207" s="134">
        <v>9</v>
      </c>
      <c r="F207" s="135">
        <v>198.12</v>
      </c>
    </row>
    <row r="208" spans="3:6" ht="15" customHeight="1" x14ac:dyDescent="0.25">
      <c r="C208" s="133" t="s">
        <v>246</v>
      </c>
      <c r="D208" s="134" t="s">
        <v>75</v>
      </c>
      <c r="E208" s="134">
        <v>15</v>
      </c>
      <c r="F208" s="135">
        <v>180.34</v>
      </c>
    </row>
    <row r="209" spans="3:6" ht="15" customHeight="1" x14ac:dyDescent="0.25">
      <c r="C209" s="133" t="s">
        <v>247</v>
      </c>
      <c r="D209" s="134" t="s">
        <v>33</v>
      </c>
      <c r="E209" s="134">
        <v>9</v>
      </c>
      <c r="F209" s="135">
        <v>182.88</v>
      </c>
    </row>
    <row r="210" spans="3:6" ht="15" customHeight="1" x14ac:dyDescent="0.25">
      <c r="C210" s="133" t="s">
        <v>248</v>
      </c>
      <c r="D210" s="134" t="s">
        <v>50</v>
      </c>
      <c r="E210" s="134">
        <v>46</v>
      </c>
      <c r="F210" s="135">
        <v>195.57999999999998</v>
      </c>
    </row>
    <row r="211" spans="3:6" ht="15" customHeight="1" x14ac:dyDescent="0.25">
      <c r="C211" s="133" t="s">
        <v>249</v>
      </c>
      <c r="D211" s="134" t="s">
        <v>44</v>
      </c>
      <c r="E211" s="134">
        <v>73</v>
      </c>
      <c r="F211" s="135">
        <v>198.12</v>
      </c>
    </row>
    <row r="212" spans="3:6" ht="15" customHeight="1" x14ac:dyDescent="0.25">
      <c r="C212" s="133" t="s">
        <v>250</v>
      </c>
      <c r="D212" s="134" t="s">
        <v>81</v>
      </c>
      <c r="E212" s="134">
        <v>60</v>
      </c>
      <c r="F212" s="135">
        <v>193.04</v>
      </c>
    </row>
    <row r="213" spans="3:6" ht="15" customHeight="1" x14ac:dyDescent="0.25">
      <c r="C213" s="133" t="s">
        <v>251</v>
      </c>
      <c r="D213" s="134" t="s">
        <v>46</v>
      </c>
      <c r="E213" s="134">
        <v>55</v>
      </c>
      <c r="F213" s="135">
        <v>185.42</v>
      </c>
    </row>
    <row r="214" spans="3:6" ht="15" customHeight="1" x14ac:dyDescent="0.25">
      <c r="C214" s="133" t="s">
        <v>252</v>
      </c>
      <c r="D214" s="134" t="s">
        <v>124</v>
      </c>
      <c r="E214" s="134">
        <v>48</v>
      </c>
      <c r="F214" s="135">
        <v>193.04</v>
      </c>
    </row>
    <row r="215" spans="3:6" ht="15" customHeight="1" x14ac:dyDescent="0.25">
      <c r="C215" s="133" t="s">
        <v>253</v>
      </c>
      <c r="D215" s="134" t="s">
        <v>37</v>
      </c>
      <c r="E215" s="134">
        <v>54</v>
      </c>
      <c r="F215" s="135">
        <v>185.42</v>
      </c>
    </row>
    <row r="216" spans="3:6" ht="15" customHeight="1" x14ac:dyDescent="0.25">
      <c r="C216" s="133" t="s">
        <v>254</v>
      </c>
      <c r="D216" s="134" t="s">
        <v>53</v>
      </c>
      <c r="E216" s="134">
        <v>65</v>
      </c>
      <c r="F216" s="135">
        <v>195.57999999999998</v>
      </c>
    </row>
    <row r="217" spans="3:6" ht="15" customHeight="1" x14ac:dyDescent="0.25">
      <c r="C217" s="133" t="s">
        <v>255</v>
      </c>
      <c r="D217" s="134" t="s">
        <v>124</v>
      </c>
      <c r="E217" s="134">
        <v>18</v>
      </c>
      <c r="F217" s="135">
        <v>190.5</v>
      </c>
    </row>
    <row r="218" spans="3:6" ht="15" customHeight="1" x14ac:dyDescent="0.25">
      <c r="C218" s="133" t="s">
        <v>256</v>
      </c>
      <c r="D218" s="134" t="s">
        <v>46</v>
      </c>
      <c r="E218" s="134">
        <v>62</v>
      </c>
      <c r="F218" s="135">
        <v>198.12</v>
      </c>
    </row>
    <row r="219" spans="3:6" ht="15" customHeight="1" x14ac:dyDescent="0.25">
      <c r="C219" s="133" t="s">
        <v>257</v>
      </c>
      <c r="D219" s="134" t="s">
        <v>31</v>
      </c>
      <c r="E219" s="134">
        <v>46</v>
      </c>
      <c r="F219" s="135">
        <v>195.57999999999998</v>
      </c>
    </row>
    <row r="220" spans="3:6" ht="15" customHeight="1" x14ac:dyDescent="0.25">
      <c r="C220" s="133" t="s">
        <v>258</v>
      </c>
      <c r="D220" s="134" t="s">
        <v>110</v>
      </c>
      <c r="E220" s="134">
        <v>26</v>
      </c>
      <c r="F220" s="135">
        <v>177.8</v>
      </c>
    </row>
    <row r="221" spans="3:6" ht="15" customHeight="1" x14ac:dyDescent="0.25">
      <c r="C221" s="133" t="s">
        <v>259</v>
      </c>
      <c r="D221" s="134" t="s">
        <v>42</v>
      </c>
      <c r="E221" s="134">
        <v>47</v>
      </c>
      <c r="F221" s="135">
        <v>185.42</v>
      </c>
    </row>
    <row r="222" spans="3:6" ht="15" customHeight="1" x14ac:dyDescent="0.25">
      <c r="C222" s="133" t="s">
        <v>260</v>
      </c>
      <c r="D222" s="134" t="s">
        <v>63</v>
      </c>
      <c r="E222" s="134">
        <v>90</v>
      </c>
      <c r="F222" s="135">
        <v>195.57999999999998</v>
      </c>
    </row>
    <row r="223" spans="3:6" ht="15" customHeight="1" x14ac:dyDescent="0.25">
      <c r="C223" s="133" t="s">
        <v>261</v>
      </c>
      <c r="D223" s="134" t="s">
        <v>110</v>
      </c>
      <c r="E223" s="134">
        <v>55</v>
      </c>
      <c r="F223" s="135">
        <v>190.5</v>
      </c>
    </row>
    <row r="224" spans="3:6" ht="15" customHeight="1" x14ac:dyDescent="0.25">
      <c r="C224" s="133" t="s">
        <v>262</v>
      </c>
      <c r="D224" s="134" t="s">
        <v>85</v>
      </c>
      <c r="E224" s="134">
        <v>33</v>
      </c>
      <c r="F224" s="135">
        <v>177.8</v>
      </c>
    </row>
    <row r="225" spans="3:6" ht="15" customHeight="1" x14ac:dyDescent="0.25">
      <c r="C225" s="133" t="s">
        <v>263</v>
      </c>
      <c r="D225" s="134" t="s">
        <v>44</v>
      </c>
      <c r="E225" s="134">
        <v>35</v>
      </c>
      <c r="F225" s="135">
        <v>182.88</v>
      </c>
    </row>
    <row r="226" spans="3:6" ht="15" customHeight="1" x14ac:dyDescent="0.25">
      <c r="C226" s="133" t="s">
        <v>264</v>
      </c>
      <c r="D226" s="134" t="s">
        <v>51</v>
      </c>
      <c r="E226" s="134">
        <v>84</v>
      </c>
      <c r="F226" s="135">
        <v>177.8</v>
      </c>
    </row>
    <row r="227" spans="3:6" ht="15" customHeight="1" x14ac:dyDescent="0.25">
      <c r="C227" s="133" t="s">
        <v>265</v>
      </c>
      <c r="D227" s="134" t="s">
        <v>266</v>
      </c>
      <c r="E227" s="134">
        <v>59</v>
      </c>
      <c r="F227" s="135">
        <v>182.88</v>
      </c>
    </row>
    <row r="228" spans="3:6" ht="15" customHeight="1" x14ac:dyDescent="0.25">
      <c r="C228" s="133" t="s">
        <v>267</v>
      </c>
      <c r="D228" s="134" t="s">
        <v>63</v>
      </c>
      <c r="E228" s="134"/>
      <c r="F228" s="135">
        <v>198.12</v>
      </c>
    </row>
    <row r="229" spans="3:6" ht="15" customHeight="1" x14ac:dyDescent="0.25">
      <c r="C229" s="133" t="s">
        <v>268</v>
      </c>
      <c r="D229" s="134" t="s">
        <v>39</v>
      </c>
      <c r="E229" s="134">
        <v>34</v>
      </c>
      <c r="F229" s="135">
        <v>182.88</v>
      </c>
    </row>
    <row r="230" spans="3:6" ht="15" customHeight="1" x14ac:dyDescent="0.25">
      <c r="C230" s="133" t="s">
        <v>269</v>
      </c>
      <c r="D230" s="134" t="s">
        <v>33</v>
      </c>
      <c r="E230" s="134">
        <v>71</v>
      </c>
      <c r="F230" s="135">
        <v>195.57999999999998</v>
      </c>
    </row>
    <row r="231" spans="3:6" ht="15" customHeight="1" x14ac:dyDescent="0.25">
      <c r="C231" s="133" t="s">
        <v>270</v>
      </c>
      <c r="D231" s="134" t="s">
        <v>266</v>
      </c>
      <c r="E231" s="134">
        <v>23</v>
      </c>
      <c r="F231" s="135">
        <v>180.34</v>
      </c>
    </row>
    <row r="232" spans="3:6" ht="15" customHeight="1" x14ac:dyDescent="0.25">
      <c r="C232" s="133" t="s">
        <v>271</v>
      </c>
      <c r="D232" s="134" t="s">
        <v>85</v>
      </c>
      <c r="E232" s="134">
        <v>74</v>
      </c>
      <c r="F232" s="135">
        <v>200.66</v>
      </c>
    </row>
    <row r="233" spans="3:6" ht="15" customHeight="1" x14ac:dyDescent="0.25">
      <c r="C233" s="133" t="s">
        <v>272</v>
      </c>
      <c r="D233" s="134" t="s">
        <v>51</v>
      </c>
      <c r="E233" s="134">
        <v>31</v>
      </c>
      <c r="F233" s="135">
        <v>182.88</v>
      </c>
    </row>
    <row r="234" spans="3:6" ht="15" customHeight="1" x14ac:dyDescent="0.25">
      <c r="C234" s="133" t="s">
        <v>273</v>
      </c>
      <c r="D234" s="134" t="s">
        <v>75</v>
      </c>
      <c r="E234" s="134">
        <v>31</v>
      </c>
      <c r="F234" s="135">
        <v>177.8</v>
      </c>
    </row>
    <row r="235" spans="3:6" ht="15" customHeight="1" x14ac:dyDescent="0.25">
      <c r="C235" s="133" t="s">
        <v>274</v>
      </c>
      <c r="D235" s="134" t="s">
        <v>275</v>
      </c>
      <c r="E235" s="134">
        <v>76</v>
      </c>
      <c r="F235" s="135">
        <v>193.04</v>
      </c>
    </row>
    <row r="236" spans="3:6" ht="15" customHeight="1" x14ac:dyDescent="0.25">
      <c r="C236" s="133" t="s">
        <v>276</v>
      </c>
      <c r="D236" s="134" t="s">
        <v>31</v>
      </c>
      <c r="E236" s="134">
        <v>30</v>
      </c>
      <c r="F236" s="135">
        <v>185.42</v>
      </c>
    </row>
    <row r="237" spans="3:6" ht="15" customHeight="1" x14ac:dyDescent="0.25">
      <c r="C237" s="133" t="s">
        <v>277</v>
      </c>
      <c r="D237" s="134" t="s">
        <v>46</v>
      </c>
      <c r="E237" s="134">
        <v>78</v>
      </c>
      <c r="F237" s="135">
        <v>193.04</v>
      </c>
    </row>
    <row r="238" spans="3:6" ht="15" customHeight="1" x14ac:dyDescent="0.25">
      <c r="C238" s="133" t="s">
        <v>278</v>
      </c>
      <c r="D238" s="134" t="s">
        <v>37</v>
      </c>
      <c r="E238" s="134">
        <v>13</v>
      </c>
      <c r="F238" s="135">
        <v>187.96</v>
      </c>
    </row>
    <row r="239" spans="3:6" ht="15" customHeight="1" x14ac:dyDescent="0.25">
      <c r="C239" s="133" t="s">
        <v>279</v>
      </c>
      <c r="D239" s="134" t="s">
        <v>44</v>
      </c>
      <c r="E239" s="134">
        <v>3</v>
      </c>
      <c r="F239" s="135">
        <v>182.88</v>
      </c>
    </row>
    <row r="240" spans="3:6" ht="15" customHeight="1" x14ac:dyDescent="0.25">
      <c r="C240" s="133" t="s">
        <v>280</v>
      </c>
      <c r="D240" s="134" t="s">
        <v>37</v>
      </c>
      <c r="E240" s="134">
        <v>75</v>
      </c>
      <c r="F240" s="135">
        <v>198.12</v>
      </c>
    </row>
    <row r="241" spans="3:6" ht="15" customHeight="1" x14ac:dyDescent="0.25">
      <c r="C241" s="133" t="s">
        <v>281</v>
      </c>
      <c r="D241" s="134" t="s">
        <v>266</v>
      </c>
      <c r="E241" s="134">
        <v>14</v>
      </c>
      <c r="F241" s="135">
        <v>195.57999999999998</v>
      </c>
    </row>
    <row r="242" spans="3:6" ht="15" customHeight="1" x14ac:dyDescent="0.25">
      <c r="C242" s="133" t="s">
        <v>282</v>
      </c>
      <c r="D242" s="134" t="s">
        <v>81</v>
      </c>
      <c r="E242" s="134">
        <v>12</v>
      </c>
      <c r="F242" s="135">
        <v>177.8</v>
      </c>
    </row>
    <row r="243" spans="3:6" ht="15" customHeight="1" x14ac:dyDescent="0.25">
      <c r="C243" s="133" t="s">
        <v>283</v>
      </c>
      <c r="D243" s="134" t="s">
        <v>55</v>
      </c>
      <c r="E243" s="134">
        <v>23</v>
      </c>
      <c r="F243" s="135">
        <v>182.88</v>
      </c>
    </row>
    <row r="244" spans="3:6" ht="15" customHeight="1" x14ac:dyDescent="0.25">
      <c r="C244" s="133" t="s">
        <v>284</v>
      </c>
      <c r="D244" s="134" t="s">
        <v>75</v>
      </c>
      <c r="E244" s="134">
        <v>38</v>
      </c>
      <c r="F244" s="135">
        <v>187.96</v>
      </c>
    </row>
    <row r="245" spans="3:6" ht="15" customHeight="1" x14ac:dyDescent="0.25">
      <c r="C245" s="133" t="s">
        <v>285</v>
      </c>
      <c r="D245" s="134" t="s">
        <v>44</v>
      </c>
      <c r="E245" s="134">
        <v>27</v>
      </c>
      <c r="F245" s="135">
        <v>180.34</v>
      </c>
    </row>
    <row r="246" spans="3:6" ht="15" customHeight="1" x14ac:dyDescent="0.25">
      <c r="C246" s="133" t="s">
        <v>286</v>
      </c>
      <c r="D246" s="134" t="s">
        <v>110</v>
      </c>
      <c r="E246" s="134">
        <v>25</v>
      </c>
      <c r="F246" s="135">
        <v>177.8</v>
      </c>
    </row>
    <row r="247" spans="3:6" ht="15" customHeight="1" x14ac:dyDescent="0.25">
      <c r="C247" s="133" t="s">
        <v>287</v>
      </c>
      <c r="D247" s="134" t="s">
        <v>55</v>
      </c>
      <c r="E247" s="134">
        <v>86</v>
      </c>
      <c r="F247" s="135">
        <v>180.34</v>
      </c>
    </row>
    <row r="248" spans="3:6" ht="15" customHeight="1" x14ac:dyDescent="0.25">
      <c r="C248" s="133" t="s">
        <v>288</v>
      </c>
      <c r="D248" s="134" t="s">
        <v>124</v>
      </c>
      <c r="E248" s="134">
        <v>55</v>
      </c>
      <c r="F248" s="135">
        <v>185.42</v>
      </c>
    </row>
    <row r="249" spans="3:6" ht="15" customHeight="1" x14ac:dyDescent="0.25">
      <c r="C249" s="133" t="s">
        <v>289</v>
      </c>
      <c r="D249" s="134" t="s">
        <v>107</v>
      </c>
      <c r="E249" s="134">
        <v>39</v>
      </c>
      <c r="F249" s="135">
        <v>193.04</v>
      </c>
    </row>
    <row r="250" spans="3:6" ht="15" customHeight="1" x14ac:dyDescent="0.25">
      <c r="C250" s="133" t="s">
        <v>290</v>
      </c>
      <c r="D250" s="134" t="s">
        <v>61</v>
      </c>
      <c r="E250" s="134">
        <v>84</v>
      </c>
      <c r="F250" s="135">
        <v>177.8</v>
      </c>
    </row>
    <row r="251" spans="3:6" ht="15" customHeight="1" x14ac:dyDescent="0.25">
      <c r="C251" s="133" t="s">
        <v>291</v>
      </c>
      <c r="D251" s="134" t="s">
        <v>50</v>
      </c>
      <c r="E251" s="134">
        <v>30</v>
      </c>
      <c r="F251" s="135">
        <v>187.96</v>
      </c>
    </row>
    <row r="252" spans="3:6" ht="15" customHeight="1" x14ac:dyDescent="0.25">
      <c r="C252" s="133" t="s">
        <v>292</v>
      </c>
      <c r="D252" s="134" t="s">
        <v>115</v>
      </c>
      <c r="E252" s="134">
        <v>95</v>
      </c>
      <c r="F252" s="135">
        <v>193.04</v>
      </c>
    </row>
    <row r="253" spans="3:6" ht="15" customHeight="1" x14ac:dyDescent="0.25">
      <c r="C253" s="133" t="s">
        <v>293</v>
      </c>
      <c r="D253" s="134" t="s">
        <v>85</v>
      </c>
      <c r="E253" s="134">
        <v>97</v>
      </c>
      <c r="F253" s="135">
        <v>193.04</v>
      </c>
    </row>
    <row r="254" spans="3:6" ht="15" customHeight="1" x14ac:dyDescent="0.25">
      <c r="C254" s="133" t="s">
        <v>294</v>
      </c>
      <c r="D254" s="134" t="s">
        <v>115</v>
      </c>
      <c r="E254" s="134">
        <v>92</v>
      </c>
      <c r="F254" s="135">
        <v>198.12</v>
      </c>
    </row>
    <row r="255" spans="3:6" ht="15" customHeight="1" x14ac:dyDescent="0.25">
      <c r="C255" s="133" t="s">
        <v>295</v>
      </c>
      <c r="D255" s="134" t="s">
        <v>66</v>
      </c>
      <c r="E255" s="134">
        <v>88</v>
      </c>
      <c r="F255" s="135">
        <v>187.96</v>
      </c>
    </row>
    <row r="256" spans="3:6" ht="15" customHeight="1" x14ac:dyDescent="0.25">
      <c r="C256" s="133" t="s">
        <v>296</v>
      </c>
      <c r="D256" s="134" t="s">
        <v>266</v>
      </c>
      <c r="E256" s="134">
        <v>49</v>
      </c>
      <c r="F256" s="135">
        <v>190.5</v>
      </c>
    </row>
    <row r="257" spans="3:6" ht="15" customHeight="1" x14ac:dyDescent="0.25">
      <c r="C257" s="133" t="s">
        <v>297</v>
      </c>
      <c r="D257" s="134" t="s">
        <v>71</v>
      </c>
      <c r="E257" s="134">
        <v>3</v>
      </c>
      <c r="F257" s="135">
        <v>175.26</v>
      </c>
    </row>
    <row r="258" spans="3:6" ht="15" customHeight="1" x14ac:dyDescent="0.25">
      <c r="C258" s="133" t="s">
        <v>298</v>
      </c>
      <c r="D258" s="134" t="s">
        <v>107</v>
      </c>
      <c r="E258" s="134">
        <v>79</v>
      </c>
      <c r="F258" s="135">
        <v>193.04</v>
      </c>
    </row>
    <row r="259" spans="3:6" ht="15" customHeight="1" x14ac:dyDescent="0.25">
      <c r="C259" s="133" t="s">
        <v>299</v>
      </c>
      <c r="D259" s="134" t="s">
        <v>58</v>
      </c>
      <c r="E259" s="134">
        <v>99</v>
      </c>
      <c r="F259" s="135">
        <v>198.12</v>
      </c>
    </row>
    <row r="260" spans="3:6" ht="15" customHeight="1" x14ac:dyDescent="0.25">
      <c r="C260" s="133" t="s">
        <v>300</v>
      </c>
      <c r="D260" s="134" t="s">
        <v>141</v>
      </c>
      <c r="E260" s="134">
        <v>75</v>
      </c>
      <c r="F260" s="135">
        <v>195.57999999999998</v>
      </c>
    </row>
    <row r="261" spans="3:6" ht="15" customHeight="1" x14ac:dyDescent="0.25">
      <c r="C261" s="133" t="s">
        <v>301</v>
      </c>
      <c r="D261" s="134" t="s">
        <v>275</v>
      </c>
      <c r="E261" s="134">
        <v>4</v>
      </c>
      <c r="F261" s="135">
        <v>175.26</v>
      </c>
    </row>
    <row r="262" spans="3:6" ht="15" customHeight="1" x14ac:dyDescent="0.25">
      <c r="C262" s="133" t="s">
        <v>302</v>
      </c>
      <c r="D262" s="134" t="s">
        <v>33</v>
      </c>
      <c r="E262" s="134">
        <v>77</v>
      </c>
      <c r="F262" s="135">
        <v>187.96</v>
      </c>
    </row>
    <row r="263" spans="3:6" ht="15" customHeight="1" x14ac:dyDescent="0.25">
      <c r="C263" s="133" t="s">
        <v>303</v>
      </c>
      <c r="D263" s="134" t="s">
        <v>113</v>
      </c>
      <c r="E263" s="134">
        <v>55</v>
      </c>
      <c r="F263" s="135">
        <v>185.42</v>
      </c>
    </row>
    <row r="264" spans="3:6" ht="15" customHeight="1" x14ac:dyDescent="0.25">
      <c r="C264" s="133" t="s">
        <v>304</v>
      </c>
      <c r="D264" s="134" t="s">
        <v>113</v>
      </c>
      <c r="E264" s="134">
        <v>33</v>
      </c>
      <c r="F264" s="135">
        <v>177.8</v>
      </c>
    </row>
    <row r="265" spans="3:6" ht="15" customHeight="1" x14ac:dyDescent="0.25">
      <c r="C265" s="133" t="s">
        <v>305</v>
      </c>
      <c r="D265" s="134" t="s">
        <v>61</v>
      </c>
      <c r="E265" s="134">
        <v>13</v>
      </c>
      <c r="F265" s="135">
        <v>182.88</v>
      </c>
    </row>
    <row r="266" spans="3:6" ht="15" customHeight="1" x14ac:dyDescent="0.25">
      <c r="C266" s="133" t="s">
        <v>306</v>
      </c>
      <c r="D266" s="134" t="s">
        <v>53</v>
      </c>
      <c r="E266" s="134">
        <v>95</v>
      </c>
      <c r="F266" s="135">
        <v>193.04</v>
      </c>
    </row>
    <row r="267" spans="3:6" ht="15" customHeight="1" x14ac:dyDescent="0.25">
      <c r="C267" s="133" t="s">
        <v>307</v>
      </c>
      <c r="D267" s="134" t="s">
        <v>53</v>
      </c>
      <c r="E267" s="134">
        <v>94</v>
      </c>
      <c r="F267" s="135">
        <v>190.5</v>
      </c>
    </row>
    <row r="268" spans="3:6" ht="15" customHeight="1" x14ac:dyDescent="0.25">
      <c r="C268" s="133" t="s">
        <v>308</v>
      </c>
      <c r="D268" s="134" t="s">
        <v>141</v>
      </c>
      <c r="E268" s="134">
        <v>42</v>
      </c>
      <c r="F268" s="135">
        <v>185.42</v>
      </c>
    </row>
    <row r="269" spans="3:6" ht="15" customHeight="1" x14ac:dyDescent="0.25">
      <c r="C269" s="133" t="s">
        <v>309</v>
      </c>
      <c r="D269" s="134" t="s">
        <v>53</v>
      </c>
      <c r="E269" s="134">
        <v>56</v>
      </c>
      <c r="F269" s="135">
        <v>187.96</v>
      </c>
    </row>
    <row r="270" spans="3:6" ht="15" customHeight="1" x14ac:dyDescent="0.25">
      <c r="C270" s="133" t="s">
        <v>310</v>
      </c>
      <c r="D270" s="134" t="s">
        <v>141</v>
      </c>
      <c r="E270" s="134">
        <v>24</v>
      </c>
      <c r="F270" s="135">
        <v>182.88</v>
      </c>
    </row>
    <row r="271" spans="3:6" ht="15" customHeight="1" x14ac:dyDescent="0.25">
      <c r="C271" s="133" t="s">
        <v>311</v>
      </c>
      <c r="D271" s="134" t="s">
        <v>35</v>
      </c>
      <c r="E271" s="134">
        <v>32</v>
      </c>
      <c r="F271" s="135">
        <v>180.34</v>
      </c>
    </row>
    <row r="272" spans="3:6" ht="15" customHeight="1" x14ac:dyDescent="0.25">
      <c r="C272" s="133" t="s">
        <v>312</v>
      </c>
      <c r="D272" s="134" t="s">
        <v>46</v>
      </c>
      <c r="E272" s="134">
        <v>29</v>
      </c>
      <c r="F272" s="135">
        <v>185.42</v>
      </c>
    </row>
    <row r="273" spans="3:6" ht="15" customHeight="1" x14ac:dyDescent="0.25">
      <c r="C273" s="133" t="s">
        <v>313</v>
      </c>
      <c r="D273" s="134" t="s">
        <v>33</v>
      </c>
      <c r="E273" s="134">
        <v>25</v>
      </c>
      <c r="F273" s="135">
        <v>180.34</v>
      </c>
    </row>
    <row r="274" spans="3:6" ht="15" customHeight="1" x14ac:dyDescent="0.25">
      <c r="C274" s="133" t="s">
        <v>314</v>
      </c>
      <c r="D274" s="134" t="s">
        <v>61</v>
      </c>
      <c r="E274" s="134">
        <v>21</v>
      </c>
      <c r="F274" s="135">
        <v>182.88</v>
      </c>
    </row>
    <row r="275" spans="3:6" ht="15" customHeight="1" x14ac:dyDescent="0.25">
      <c r="C275" s="133" t="s">
        <v>315</v>
      </c>
      <c r="D275" s="134" t="s">
        <v>46</v>
      </c>
      <c r="E275" s="134">
        <v>74</v>
      </c>
      <c r="F275" s="135">
        <v>195.57999999999998</v>
      </c>
    </row>
    <row r="276" spans="3:6" ht="15" customHeight="1" x14ac:dyDescent="0.25">
      <c r="C276" s="133" t="s">
        <v>316</v>
      </c>
      <c r="D276" s="134" t="s">
        <v>53</v>
      </c>
      <c r="E276" s="134">
        <v>19</v>
      </c>
      <c r="F276" s="135">
        <v>190.5</v>
      </c>
    </row>
    <row r="277" spans="3:6" ht="15" customHeight="1" x14ac:dyDescent="0.25">
      <c r="C277" s="133" t="s">
        <v>317</v>
      </c>
      <c r="D277" s="134" t="s">
        <v>75</v>
      </c>
      <c r="E277" s="134">
        <v>20</v>
      </c>
      <c r="F277" s="135">
        <v>177.8</v>
      </c>
    </row>
    <row r="278" spans="3:6" ht="15" customHeight="1" x14ac:dyDescent="0.25">
      <c r="C278" s="133" t="s">
        <v>318</v>
      </c>
      <c r="D278" s="134" t="s">
        <v>55</v>
      </c>
      <c r="E278" s="134">
        <v>56</v>
      </c>
      <c r="F278" s="135">
        <v>185.42</v>
      </c>
    </row>
    <row r="279" spans="3:6" ht="15" customHeight="1" x14ac:dyDescent="0.25">
      <c r="C279" s="133" t="s">
        <v>319</v>
      </c>
      <c r="D279" s="134" t="s">
        <v>51</v>
      </c>
      <c r="E279" s="134">
        <v>9</v>
      </c>
      <c r="F279" s="135">
        <v>185.42</v>
      </c>
    </row>
    <row r="280" spans="3:6" ht="15" customHeight="1" x14ac:dyDescent="0.25">
      <c r="C280" s="133" t="s">
        <v>320</v>
      </c>
      <c r="D280" s="134" t="s">
        <v>115</v>
      </c>
      <c r="E280" s="134">
        <v>79</v>
      </c>
      <c r="F280" s="135">
        <v>193.04</v>
      </c>
    </row>
    <row r="281" spans="3:6" ht="15" customHeight="1" x14ac:dyDescent="0.25">
      <c r="C281" s="133" t="s">
        <v>321</v>
      </c>
      <c r="D281" s="134" t="s">
        <v>33</v>
      </c>
      <c r="E281" s="134">
        <v>90</v>
      </c>
      <c r="F281" s="135">
        <v>187.96</v>
      </c>
    </row>
    <row r="282" spans="3:6" ht="15" customHeight="1" x14ac:dyDescent="0.25">
      <c r="C282" s="133" t="s">
        <v>322</v>
      </c>
      <c r="D282" s="134" t="s">
        <v>42</v>
      </c>
      <c r="E282" s="134">
        <v>62</v>
      </c>
      <c r="F282" s="135">
        <v>193.04</v>
      </c>
    </row>
    <row r="283" spans="3:6" ht="15" customHeight="1" x14ac:dyDescent="0.25">
      <c r="C283" s="133" t="s">
        <v>323</v>
      </c>
      <c r="D283" s="134" t="s">
        <v>48</v>
      </c>
      <c r="E283" s="134">
        <v>82</v>
      </c>
      <c r="F283" s="135">
        <v>193.04</v>
      </c>
    </row>
    <row r="284" spans="3:6" ht="15" customHeight="1" x14ac:dyDescent="0.25">
      <c r="C284" s="133" t="s">
        <v>324</v>
      </c>
      <c r="D284" s="134" t="s">
        <v>266</v>
      </c>
      <c r="E284" s="134">
        <v>56</v>
      </c>
      <c r="F284" s="135">
        <v>185.42</v>
      </c>
    </row>
    <row r="285" spans="3:6" ht="15" customHeight="1" x14ac:dyDescent="0.25">
      <c r="C285" s="133" t="s">
        <v>325</v>
      </c>
      <c r="D285" s="134" t="s">
        <v>85</v>
      </c>
      <c r="E285" s="134">
        <v>31</v>
      </c>
      <c r="F285" s="135">
        <v>177.8</v>
      </c>
    </row>
    <row r="286" spans="3:6" ht="15" customHeight="1" x14ac:dyDescent="0.25">
      <c r="C286" s="133" t="s">
        <v>326</v>
      </c>
      <c r="D286" s="134" t="s">
        <v>33</v>
      </c>
      <c r="E286" s="134">
        <v>39</v>
      </c>
      <c r="F286" s="135">
        <v>185.42</v>
      </c>
    </row>
    <row r="287" spans="3:6" ht="15" customHeight="1" x14ac:dyDescent="0.25">
      <c r="C287" s="133" t="s">
        <v>327</v>
      </c>
      <c r="D287" s="134" t="s">
        <v>50</v>
      </c>
      <c r="E287" s="134">
        <v>12</v>
      </c>
      <c r="F287" s="135">
        <v>182.88</v>
      </c>
    </row>
    <row r="288" spans="3:6" ht="15" customHeight="1" x14ac:dyDescent="0.25">
      <c r="C288" s="133" t="s">
        <v>328</v>
      </c>
      <c r="D288" s="134" t="s">
        <v>115</v>
      </c>
      <c r="E288" s="134">
        <v>84</v>
      </c>
      <c r="F288" s="135">
        <v>195.57999999999998</v>
      </c>
    </row>
    <row r="289" spans="3:6" ht="15" customHeight="1" x14ac:dyDescent="0.25">
      <c r="C289" s="133" t="s">
        <v>329</v>
      </c>
      <c r="D289" s="134" t="s">
        <v>42</v>
      </c>
      <c r="E289" s="134">
        <v>73</v>
      </c>
      <c r="F289" s="135">
        <v>198.12</v>
      </c>
    </row>
    <row r="290" spans="3:6" ht="15" customHeight="1" x14ac:dyDescent="0.25">
      <c r="C290" s="133" t="s">
        <v>330</v>
      </c>
      <c r="D290" s="134" t="s">
        <v>37</v>
      </c>
      <c r="E290" s="134">
        <v>93</v>
      </c>
      <c r="F290" s="135">
        <v>203.2</v>
      </c>
    </row>
    <row r="291" spans="3:6" ht="15" customHeight="1" x14ac:dyDescent="0.25">
      <c r="C291" s="133" t="s">
        <v>331</v>
      </c>
      <c r="D291" s="134" t="s">
        <v>115</v>
      </c>
      <c r="E291" s="134">
        <v>17</v>
      </c>
      <c r="F291" s="135">
        <v>195.57999999999998</v>
      </c>
    </row>
    <row r="292" spans="3:6" ht="15" customHeight="1" x14ac:dyDescent="0.25">
      <c r="C292" s="133" t="s">
        <v>332</v>
      </c>
      <c r="D292" s="134" t="s">
        <v>124</v>
      </c>
      <c r="E292" s="134">
        <v>37</v>
      </c>
      <c r="F292" s="135">
        <v>190.5</v>
      </c>
    </row>
    <row r="293" spans="3:6" ht="15" customHeight="1" x14ac:dyDescent="0.25">
      <c r="C293" s="133" t="s">
        <v>333</v>
      </c>
      <c r="D293" s="134" t="s">
        <v>35</v>
      </c>
      <c r="E293" s="134">
        <v>65</v>
      </c>
      <c r="F293" s="135">
        <v>193.04</v>
      </c>
    </row>
    <row r="294" spans="3:6" ht="15" customHeight="1" x14ac:dyDescent="0.25">
      <c r="C294" s="133" t="s">
        <v>334</v>
      </c>
      <c r="D294" s="134" t="s">
        <v>58</v>
      </c>
      <c r="E294" s="134">
        <v>61</v>
      </c>
      <c r="F294" s="135">
        <v>195.57999999999998</v>
      </c>
    </row>
    <row r="295" spans="3:6" ht="15" customHeight="1" x14ac:dyDescent="0.25">
      <c r="C295" s="133" t="s">
        <v>335</v>
      </c>
      <c r="D295" s="134" t="s">
        <v>266</v>
      </c>
      <c r="E295" s="134">
        <v>99</v>
      </c>
      <c r="F295" s="135">
        <v>200.66</v>
      </c>
    </row>
    <row r="296" spans="3:6" ht="15" customHeight="1" x14ac:dyDescent="0.25">
      <c r="C296" s="133" t="s">
        <v>336</v>
      </c>
      <c r="D296" s="134" t="s">
        <v>115</v>
      </c>
      <c r="E296" s="134">
        <v>59</v>
      </c>
      <c r="F296" s="135">
        <v>187.96</v>
      </c>
    </row>
    <row r="297" spans="3:6" ht="15" customHeight="1" x14ac:dyDescent="0.25">
      <c r="C297" s="133" t="s">
        <v>337</v>
      </c>
      <c r="D297" s="134" t="s">
        <v>61</v>
      </c>
      <c r="E297" s="134">
        <v>32</v>
      </c>
      <c r="F297" s="135">
        <v>180.34</v>
      </c>
    </row>
    <row r="298" spans="3:6" ht="15" customHeight="1" x14ac:dyDescent="0.25">
      <c r="C298" s="133" t="s">
        <v>338</v>
      </c>
      <c r="D298" s="134" t="s">
        <v>48</v>
      </c>
      <c r="E298" s="134">
        <v>72</v>
      </c>
      <c r="F298" s="135">
        <v>200.66</v>
      </c>
    </row>
    <row r="299" spans="3:6" ht="15" customHeight="1" x14ac:dyDescent="0.25">
      <c r="C299" s="133" t="s">
        <v>339</v>
      </c>
      <c r="D299" s="134" t="s">
        <v>3</v>
      </c>
      <c r="E299" s="134">
        <v>89</v>
      </c>
      <c r="F299" s="135">
        <v>195.57999999999998</v>
      </c>
    </row>
    <row r="300" spans="3:6" ht="15" customHeight="1" x14ac:dyDescent="0.25">
      <c r="C300" s="133" t="s">
        <v>340</v>
      </c>
      <c r="D300" s="134" t="s">
        <v>53</v>
      </c>
      <c r="E300" s="134">
        <v>3</v>
      </c>
      <c r="F300" s="135">
        <v>177.8</v>
      </c>
    </row>
    <row r="301" spans="3:6" ht="15" customHeight="1" x14ac:dyDescent="0.25">
      <c r="C301" s="133" t="s">
        <v>341</v>
      </c>
      <c r="D301" s="134" t="s">
        <v>107</v>
      </c>
      <c r="E301" s="134">
        <v>77</v>
      </c>
      <c r="F301" s="135">
        <v>195.57999999999998</v>
      </c>
    </row>
    <row r="302" spans="3:6" ht="15" customHeight="1" x14ac:dyDescent="0.25">
      <c r="C302" s="133" t="s">
        <v>342</v>
      </c>
      <c r="D302" s="134" t="s">
        <v>66</v>
      </c>
      <c r="E302" s="134">
        <v>39</v>
      </c>
      <c r="F302" s="135">
        <v>182.88</v>
      </c>
    </row>
    <row r="303" spans="3:6" ht="15" customHeight="1" x14ac:dyDescent="0.25">
      <c r="C303" s="133" t="s">
        <v>343</v>
      </c>
      <c r="D303" s="134" t="s">
        <v>48</v>
      </c>
      <c r="E303" s="134">
        <v>33</v>
      </c>
      <c r="F303" s="135">
        <v>180.34</v>
      </c>
    </row>
    <row r="304" spans="3:6" ht="15" customHeight="1" x14ac:dyDescent="0.25">
      <c r="C304" s="133" t="s">
        <v>344</v>
      </c>
      <c r="D304" s="134" t="s">
        <v>89</v>
      </c>
      <c r="E304" s="134">
        <v>94</v>
      </c>
      <c r="F304" s="135">
        <v>198.12</v>
      </c>
    </row>
    <row r="305" spans="3:6" ht="15" customHeight="1" x14ac:dyDescent="0.25">
      <c r="C305" s="133" t="s">
        <v>345</v>
      </c>
      <c r="D305" s="134" t="s">
        <v>85</v>
      </c>
      <c r="E305" s="134">
        <v>92</v>
      </c>
      <c r="F305" s="135">
        <v>195.57999999999998</v>
      </c>
    </row>
    <row r="306" spans="3:6" ht="15" customHeight="1" x14ac:dyDescent="0.25">
      <c r="C306" s="133" t="s">
        <v>346</v>
      </c>
      <c r="D306" s="134" t="s">
        <v>200</v>
      </c>
      <c r="E306" s="134">
        <v>28</v>
      </c>
      <c r="F306" s="135">
        <v>185.42</v>
      </c>
    </row>
    <row r="307" spans="3:6" ht="15" customHeight="1" x14ac:dyDescent="0.25">
      <c r="C307" s="133" t="s">
        <v>347</v>
      </c>
      <c r="D307" s="134" t="s">
        <v>110</v>
      </c>
      <c r="E307" s="134">
        <v>13</v>
      </c>
      <c r="F307" s="135">
        <v>185.42</v>
      </c>
    </row>
    <row r="308" spans="3:6" ht="15" customHeight="1" x14ac:dyDescent="0.25">
      <c r="C308" s="133" t="s">
        <v>348</v>
      </c>
      <c r="D308" s="134" t="s">
        <v>66</v>
      </c>
      <c r="E308" s="134">
        <v>54</v>
      </c>
      <c r="F308" s="135">
        <v>187.96</v>
      </c>
    </row>
    <row r="309" spans="3:6" ht="15" customHeight="1" x14ac:dyDescent="0.25">
      <c r="C309" s="133" t="s">
        <v>349</v>
      </c>
      <c r="D309" s="134" t="s">
        <v>51</v>
      </c>
      <c r="E309" s="134">
        <v>54</v>
      </c>
      <c r="F309" s="135">
        <v>185.42</v>
      </c>
    </row>
    <row r="310" spans="3:6" ht="15" customHeight="1" x14ac:dyDescent="0.25">
      <c r="C310" s="133" t="s">
        <v>350</v>
      </c>
      <c r="D310" s="134" t="s">
        <v>50</v>
      </c>
      <c r="E310" s="134">
        <v>28</v>
      </c>
      <c r="F310" s="135">
        <v>185.42</v>
      </c>
    </row>
    <row r="311" spans="3:6" ht="15" customHeight="1" x14ac:dyDescent="0.25">
      <c r="C311" s="133" t="s">
        <v>351</v>
      </c>
      <c r="D311" s="134" t="s">
        <v>110</v>
      </c>
      <c r="E311" s="134">
        <v>60</v>
      </c>
      <c r="F311" s="135">
        <v>190.5</v>
      </c>
    </row>
    <row r="312" spans="3:6" ht="15" customHeight="1" x14ac:dyDescent="0.25">
      <c r="C312" s="133" t="s">
        <v>352</v>
      </c>
      <c r="D312" s="134" t="s">
        <v>50</v>
      </c>
      <c r="E312" s="134">
        <v>32</v>
      </c>
      <c r="F312" s="135">
        <v>175.26</v>
      </c>
    </row>
    <row r="313" spans="3:6" ht="15" customHeight="1" x14ac:dyDescent="0.25">
      <c r="C313" s="133" t="s">
        <v>353</v>
      </c>
      <c r="D313" s="134" t="s">
        <v>39</v>
      </c>
      <c r="E313" s="134">
        <v>85</v>
      </c>
      <c r="F313" s="135">
        <v>190.5</v>
      </c>
    </row>
    <row r="314" spans="3:6" ht="15" customHeight="1" x14ac:dyDescent="0.25">
      <c r="C314" s="133" t="s">
        <v>354</v>
      </c>
      <c r="D314" s="134" t="s">
        <v>124</v>
      </c>
      <c r="E314" s="134">
        <v>99</v>
      </c>
      <c r="F314" s="135">
        <v>185.42</v>
      </c>
    </row>
    <row r="315" spans="3:6" ht="15" customHeight="1" x14ac:dyDescent="0.25">
      <c r="C315" s="133" t="s">
        <v>355</v>
      </c>
      <c r="D315" s="134" t="s">
        <v>48</v>
      </c>
      <c r="E315" s="134">
        <v>52</v>
      </c>
      <c r="F315" s="135">
        <v>185.42</v>
      </c>
    </row>
    <row r="316" spans="3:6" ht="15" customHeight="1" x14ac:dyDescent="0.25">
      <c r="C316" s="133" t="s">
        <v>356</v>
      </c>
      <c r="D316" s="134" t="s">
        <v>37</v>
      </c>
      <c r="E316" s="134">
        <v>20</v>
      </c>
      <c r="F316" s="135">
        <v>185.42</v>
      </c>
    </row>
    <row r="317" spans="3:6" ht="15" customHeight="1" x14ac:dyDescent="0.25">
      <c r="C317" s="133" t="s">
        <v>357</v>
      </c>
      <c r="D317" s="134" t="s">
        <v>3</v>
      </c>
      <c r="E317" s="134">
        <v>16</v>
      </c>
      <c r="F317" s="135">
        <v>193.04</v>
      </c>
    </row>
    <row r="318" spans="3:6" ht="15" customHeight="1" x14ac:dyDescent="0.25">
      <c r="C318" s="133" t="s">
        <v>358</v>
      </c>
      <c r="D318" s="134" t="s">
        <v>75</v>
      </c>
      <c r="E318" s="134">
        <v>74</v>
      </c>
      <c r="F318" s="135">
        <v>200.66</v>
      </c>
    </row>
    <row r="319" spans="3:6" ht="15" customHeight="1" x14ac:dyDescent="0.25">
      <c r="C319" s="133" t="s">
        <v>359</v>
      </c>
      <c r="D319" s="134" t="s">
        <v>31</v>
      </c>
      <c r="E319" s="134">
        <v>53</v>
      </c>
      <c r="F319" s="135">
        <v>193.04</v>
      </c>
    </row>
    <row r="320" spans="3:6" ht="15" customHeight="1" x14ac:dyDescent="0.25">
      <c r="C320" s="133" t="s">
        <v>360</v>
      </c>
      <c r="D320" s="134" t="s">
        <v>85</v>
      </c>
      <c r="E320" s="134">
        <v>80</v>
      </c>
      <c r="F320" s="135">
        <v>195.57999999999998</v>
      </c>
    </row>
    <row r="321" spans="3:6" ht="15" customHeight="1" x14ac:dyDescent="0.25">
      <c r="C321" s="133" t="s">
        <v>361</v>
      </c>
      <c r="D321" s="134" t="s">
        <v>39</v>
      </c>
      <c r="E321" s="134">
        <v>87</v>
      </c>
      <c r="F321" s="135">
        <v>193.04</v>
      </c>
    </row>
    <row r="322" spans="3:6" ht="15" customHeight="1" x14ac:dyDescent="0.25">
      <c r="C322" s="133" t="s">
        <v>362</v>
      </c>
      <c r="D322" s="134" t="s">
        <v>110</v>
      </c>
      <c r="E322" s="134">
        <v>88</v>
      </c>
      <c r="F322" s="135">
        <v>195.57999999999998</v>
      </c>
    </row>
    <row r="323" spans="3:6" ht="15" customHeight="1" x14ac:dyDescent="0.25">
      <c r="C323" s="133" t="s">
        <v>363</v>
      </c>
      <c r="D323" s="134" t="s">
        <v>33</v>
      </c>
      <c r="E323" s="134">
        <v>56</v>
      </c>
      <c r="F323" s="135">
        <v>185.42</v>
      </c>
    </row>
    <row r="324" spans="3:6" ht="15" customHeight="1" x14ac:dyDescent="0.25">
      <c r="C324" s="133" t="s">
        <v>364</v>
      </c>
      <c r="D324" s="134" t="s">
        <v>107</v>
      </c>
      <c r="E324" s="134">
        <v>31</v>
      </c>
      <c r="F324" s="135">
        <v>190.5</v>
      </c>
    </row>
    <row r="325" spans="3:6" ht="15" customHeight="1" x14ac:dyDescent="0.25">
      <c r="C325" s="133" t="s">
        <v>365</v>
      </c>
      <c r="D325" s="134" t="s">
        <v>42</v>
      </c>
      <c r="E325" s="134">
        <v>78</v>
      </c>
      <c r="F325" s="135">
        <v>193.04</v>
      </c>
    </row>
    <row r="326" spans="3:6" ht="15" customHeight="1" x14ac:dyDescent="0.25">
      <c r="C326" s="133" t="s">
        <v>366</v>
      </c>
      <c r="D326" s="134" t="s">
        <v>85</v>
      </c>
      <c r="E326" s="134">
        <v>84</v>
      </c>
      <c r="F326" s="135">
        <v>200.66</v>
      </c>
    </row>
    <row r="327" spans="3:6" ht="15" customHeight="1" x14ac:dyDescent="0.25">
      <c r="C327" s="133" t="s">
        <v>367</v>
      </c>
      <c r="D327" s="134" t="s">
        <v>75</v>
      </c>
      <c r="E327" s="134">
        <v>61</v>
      </c>
      <c r="F327" s="135">
        <v>182.88</v>
      </c>
    </row>
    <row r="328" spans="3:6" ht="15" customHeight="1" x14ac:dyDescent="0.25">
      <c r="C328" s="133" t="s">
        <v>368</v>
      </c>
      <c r="D328" s="134" t="s">
        <v>31</v>
      </c>
      <c r="E328" s="134">
        <v>25</v>
      </c>
      <c r="F328" s="135">
        <v>180.34</v>
      </c>
    </row>
    <row r="329" spans="3:6" ht="15" customHeight="1" x14ac:dyDescent="0.25">
      <c r="C329" s="133" t="s">
        <v>369</v>
      </c>
      <c r="D329" s="134" t="s">
        <v>113</v>
      </c>
      <c r="E329" s="134">
        <v>80</v>
      </c>
      <c r="F329" s="135">
        <v>190.5</v>
      </c>
    </row>
    <row r="330" spans="3:6" ht="15" customHeight="1" x14ac:dyDescent="0.25">
      <c r="C330" s="133" t="s">
        <v>370</v>
      </c>
      <c r="D330" s="134" t="s">
        <v>53</v>
      </c>
      <c r="E330" s="134">
        <v>35</v>
      </c>
      <c r="F330" s="135">
        <v>182.88</v>
      </c>
    </row>
    <row r="331" spans="3:6" ht="15" customHeight="1" x14ac:dyDescent="0.25">
      <c r="C331" s="133" t="s">
        <v>371</v>
      </c>
      <c r="D331" s="134" t="s">
        <v>75</v>
      </c>
      <c r="E331" s="134">
        <v>78</v>
      </c>
      <c r="F331" s="135">
        <v>200.66</v>
      </c>
    </row>
    <row r="332" spans="3:6" ht="15" customHeight="1" x14ac:dyDescent="0.25">
      <c r="C332" s="133" t="s">
        <v>372</v>
      </c>
      <c r="D332" s="134" t="s">
        <v>89</v>
      </c>
      <c r="E332" s="134">
        <v>66</v>
      </c>
      <c r="F332" s="135">
        <v>190.5</v>
      </c>
    </row>
    <row r="333" spans="3:6" ht="15" customHeight="1" x14ac:dyDescent="0.25">
      <c r="C333" s="133" t="s">
        <v>373</v>
      </c>
      <c r="D333" s="134" t="s">
        <v>3</v>
      </c>
      <c r="E333" s="134">
        <v>85</v>
      </c>
      <c r="F333" s="135">
        <v>190.5</v>
      </c>
    </row>
    <row r="334" spans="3:6" ht="15" customHeight="1" x14ac:dyDescent="0.25">
      <c r="C334" s="133" t="s">
        <v>374</v>
      </c>
      <c r="D334" s="134" t="s">
        <v>85</v>
      </c>
      <c r="E334" s="134">
        <v>20</v>
      </c>
      <c r="F334" s="135">
        <v>177.8</v>
      </c>
    </row>
    <row r="335" spans="3:6" ht="15" customHeight="1" x14ac:dyDescent="0.25">
      <c r="C335" s="133" t="s">
        <v>375</v>
      </c>
      <c r="D335" s="134" t="s">
        <v>39</v>
      </c>
      <c r="E335" s="134">
        <v>23</v>
      </c>
      <c r="F335" s="135">
        <v>180.34</v>
      </c>
    </row>
    <row r="336" spans="3:6" ht="15" customHeight="1" x14ac:dyDescent="0.25">
      <c r="C336" s="133" t="s">
        <v>376</v>
      </c>
      <c r="D336" s="134" t="s">
        <v>66</v>
      </c>
      <c r="E336" s="134">
        <v>42</v>
      </c>
      <c r="F336" s="135">
        <v>187.96</v>
      </c>
    </row>
    <row r="337" spans="3:6" ht="15" customHeight="1" x14ac:dyDescent="0.25">
      <c r="C337" s="133" t="s">
        <v>377</v>
      </c>
      <c r="D337" s="134" t="s">
        <v>200</v>
      </c>
      <c r="E337" s="134">
        <v>77</v>
      </c>
      <c r="F337" s="135">
        <v>198.12</v>
      </c>
    </row>
    <row r="338" spans="3:6" ht="15" customHeight="1" x14ac:dyDescent="0.25">
      <c r="C338" s="133" t="s">
        <v>378</v>
      </c>
      <c r="D338" s="134" t="s">
        <v>50</v>
      </c>
      <c r="E338" s="134">
        <v>78</v>
      </c>
      <c r="F338" s="135">
        <v>198.12</v>
      </c>
    </row>
    <row r="339" spans="3:6" ht="15" customHeight="1" x14ac:dyDescent="0.25">
      <c r="C339" s="133" t="s">
        <v>379</v>
      </c>
      <c r="D339" s="134" t="s">
        <v>66</v>
      </c>
      <c r="E339" s="134">
        <v>24</v>
      </c>
      <c r="F339" s="135">
        <v>180.34</v>
      </c>
    </row>
    <row r="340" spans="3:6" ht="15" customHeight="1" x14ac:dyDescent="0.25">
      <c r="C340" s="133" t="s">
        <v>380</v>
      </c>
      <c r="D340" s="134" t="s">
        <v>50</v>
      </c>
      <c r="E340" s="134">
        <v>75</v>
      </c>
      <c r="F340" s="135">
        <v>195.57999999999998</v>
      </c>
    </row>
    <row r="341" spans="3:6" ht="15" customHeight="1" x14ac:dyDescent="0.25">
      <c r="C341" s="133" t="s">
        <v>381</v>
      </c>
      <c r="D341" s="134" t="s">
        <v>51</v>
      </c>
      <c r="E341" s="134">
        <v>25</v>
      </c>
      <c r="F341" s="135">
        <v>180.34</v>
      </c>
    </row>
    <row r="342" spans="3:6" ht="15" customHeight="1" x14ac:dyDescent="0.25">
      <c r="C342" s="133" t="s">
        <v>382</v>
      </c>
      <c r="D342" s="134" t="s">
        <v>55</v>
      </c>
      <c r="E342" s="134">
        <v>66</v>
      </c>
      <c r="F342" s="135">
        <v>198.12</v>
      </c>
    </row>
    <row r="343" spans="3:6" ht="15" customHeight="1" x14ac:dyDescent="0.25">
      <c r="C343" s="133" t="s">
        <v>383</v>
      </c>
      <c r="D343" s="134" t="s">
        <v>200</v>
      </c>
      <c r="E343" s="134">
        <v>42</v>
      </c>
      <c r="F343" s="135">
        <v>190.5</v>
      </c>
    </row>
    <row r="344" spans="3:6" ht="15" customHeight="1" x14ac:dyDescent="0.25">
      <c r="C344" s="133" t="s">
        <v>384</v>
      </c>
      <c r="D344" s="134" t="s">
        <v>48</v>
      </c>
      <c r="E344" s="134">
        <v>94</v>
      </c>
      <c r="F344" s="135">
        <v>190.5</v>
      </c>
    </row>
    <row r="345" spans="3:6" ht="15" customHeight="1" x14ac:dyDescent="0.25">
      <c r="C345" s="133" t="s">
        <v>385</v>
      </c>
      <c r="D345" s="134" t="s">
        <v>63</v>
      </c>
      <c r="E345" s="134">
        <v>10</v>
      </c>
      <c r="F345" s="135">
        <v>187.96</v>
      </c>
    </row>
    <row r="346" spans="3:6" ht="15" customHeight="1" x14ac:dyDescent="0.25">
      <c r="C346" s="133" t="s">
        <v>386</v>
      </c>
      <c r="D346" s="134" t="s">
        <v>200</v>
      </c>
      <c r="E346" s="134">
        <v>30</v>
      </c>
      <c r="F346" s="135">
        <v>185.42</v>
      </c>
    </row>
    <row r="347" spans="3:6" ht="15" customHeight="1" x14ac:dyDescent="0.25">
      <c r="C347" s="133" t="s">
        <v>386</v>
      </c>
      <c r="D347" s="134" t="s">
        <v>107</v>
      </c>
      <c r="E347" s="134">
        <v>91</v>
      </c>
      <c r="F347" s="135">
        <v>190.5</v>
      </c>
    </row>
    <row r="348" spans="3:6" ht="15" customHeight="1" x14ac:dyDescent="0.25">
      <c r="C348" s="133" t="s">
        <v>387</v>
      </c>
      <c r="D348" s="134" t="s">
        <v>141</v>
      </c>
      <c r="E348" s="134">
        <v>18</v>
      </c>
      <c r="F348" s="135">
        <v>177.8</v>
      </c>
    </row>
    <row r="349" spans="3:6" ht="15" customHeight="1" x14ac:dyDescent="0.25">
      <c r="C349" s="133" t="s">
        <v>388</v>
      </c>
      <c r="D349" s="134" t="s">
        <v>266</v>
      </c>
      <c r="E349" s="134">
        <v>62</v>
      </c>
      <c r="F349" s="135">
        <v>193.04</v>
      </c>
    </row>
    <row r="350" spans="3:6" ht="15" customHeight="1" x14ac:dyDescent="0.25">
      <c r="C350" s="133" t="s">
        <v>389</v>
      </c>
      <c r="D350" s="134" t="s">
        <v>71</v>
      </c>
      <c r="E350" s="134">
        <v>86</v>
      </c>
      <c r="F350" s="135">
        <v>198.12</v>
      </c>
    </row>
    <row r="351" spans="3:6" ht="15" customHeight="1" x14ac:dyDescent="0.25">
      <c r="C351" s="133" t="s">
        <v>390</v>
      </c>
      <c r="D351" s="134" t="s">
        <v>89</v>
      </c>
      <c r="E351" s="134">
        <v>96</v>
      </c>
      <c r="F351" s="135">
        <v>193.04</v>
      </c>
    </row>
    <row r="352" spans="3:6" ht="15" customHeight="1" x14ac:dyDescent="0.25">
      <c r="C352" s="133" t="s">
        <v>391</v>
      </c>
      <c r="D352" s="134" t="s">
        <v>66</v>
      </c>
      <c r="E352" s="134">
        <v>77</v>
      </c>
      <c r="F352" s="135">
        <v>190.5</v>
      </c>
    </row>
    <row r="353" spans="3:6" ht="15" customHeight="1" x14ac:dyDescent="0.25">
      <c r="C353" s="133" t="s">
        <v>392</v>
      </c>
      <c r="D353" s="134" t="s">
        <v>3</v>
      </c>
      <c r="E353" s="134">
        <v>57</v>
      </c>
      <c r="F353" s="135">
        <v>195.57999999999998</v>
      </c>
    </row>
    <row r="354" spans="3:6" ht="15" customHeight="1" x14ac:dyDescent="0.25">
      <c r="C354" s="133" t="s">
        <v>393</v>
      </c>
      <c r="D354" s="134" t="s">
        <v>42</v>
      </c>
      <c r="E354" s="134">
        <v>91</v>
      </c>
      <c r="F354" s="135">
        <v>187.96</v>
      </c>
    </row>
    <row r="355" spans="3:6" ht="15" customHeight="1" x14ac:dyDescent="0.25">
      <c r="C355" s="133" t="s">
        <v>394</v>
      </c>
      <c r="D355" s="134" t="s">
        <v>58</v>
      </c>
      <c r="E355" s="134">
        <v>23</v>
      </c>
      <c r="F355" s="135">
        <v>177.8</v>
      </c>
    </row>
    <row r="356" spans="3:6" ht="15" customHeight="1" x14ac:dyDescent="0.25">
      <c r="C356" s="133" t="s">
        <v>395</v>
      </c>
      <c r="D356" s="134" t="s">
        <v>39</v>
      </c>
      <c r="E356" s="134">
        <v>58</v>
      </c>
      <c r="F356" s="135">
        <v>190.5</v>
      </c>
    </row>
    <row r="357" spans="3:6" ht="15" customHeight="1" x14ac:dyDescent="0.25">
      <c r="C357" s="133" t="s">
        <v>396</v>
      </c>
      <c r="D357" s="134" t="s">
        <v>141</v>
      </c>
      <c r="E357" s="134">
        <v>9</v>
      </c>
      <c r="F357" s="135">
        <v>190.5</v>
      </c>
    </row>
    <row r="358" spans="3:6" ht="15" customHeight="1" x14ac:dyDescent="0.25">
      <c r="C358" s="133" t="s">
        <v>397</v>
      </c>
      <c r="D358" s="134" t="s">
        <v>107</v>
      </c>
      <c r="E358" s="134">
        <v>40</v>
      </c>
      <c r="F358" s="135">
        <v>182.88</v>
      </c>
    </row>
    <row r="359" spans="3:6" ht="15" customHeight="1" x14ac:dyDescent="0.25">
      <c r="C359" s="133" t="s">
        <v>398</v>
      </c>
      <c r="D359" s="134" t="s">
        <v>33</v>
      </c>
      <c r="E359" s="134">
        <v>99</v>
      </c>
      <c r="F359" s="135">
        <v>195.57999999999998</v>
      </c>
    </row>
    <row r="360" spans="3:6" ht="15" customHeight="1" x14ac:dyDescent="0.25">
      <c r="C360" s="133" t="s">
        <v>399</v>
      </c>
      <c r="D360" s="134" t="s">
        <v>39</v>
      </c>
      <c r="E360" s="134">
        <v>42</v>
      </c>
      <c r="F360" s="135">
        <v>180.34</v>
      </c>
    </row>
    <row r="361" spans="3:6" ht="15" customHeight="1" x14ac:dyDescent="0.25">
      <c r="C361" s="133" t="s">
        <v>400</v>
      </c>
      <c r="D361" s="134" t="s">
        <v>37</v>
      </c>
      <c r="E361" s="134">
        <v>71</v>
      </c>
      <c r="F361" s="135">
        <v>193.04</v>
      </c>
    </row>
    <row r="362" spans="3:6" ht="15" customHeight="1" x14ac:dyDescent="0.25">
      <c r="C362" s="133" t="s">
        <v>401</v>
      </c>
      <c r="D362" s="134" t="s">
        <v>113</v>
      </c>
      <c r="E362" s="134">
        <v>73</v>
      </c>
      <c r="F362" s="135">
        <v>195.57999999999998</v>
      </c>
    </row>
    <row r="363" spans="3:6" ht="15" customHeight="1" x14ac:dyDescent="0.25">
      <c r="C363" s="133" t="s">
        <v>402</v>
      </c>
      <c r="D363" s="134" t="s">
        <v>58</v>
      </c>
      <c r="E363" s="134">
        <v>91</v>
      </c>
      <c r="F363" s="135">
        <v>190.5</v>
      </c>
    </row>
    <row r="364" spans="3:6" ht="15" customHeight="1" x14ac:dyDescent="0.25">
      <c r="C364" s="133" t="s">
        <v>403</v>
      </c>
      <c r="D364" s="134" t="s">
        <v>33</v>
      </c>
      <c r="E364" s="134">
        <v>45</v>
      </c>
      <c r="F364" s="135">
        <v>185.42</v>
      </c>
    </row>
    <row r="365" spans="3:6" ht="15" customHeight="1" x14ac:dyDescent="0.25">
      <c r="C365" s="133" t="s">
        <v>404</v>
      </c>
      <c r="D365" s="134" t="s">
        <v>46</v>
      </c>
      <c r="E365" s="134">
        <v>93</v>
      </c>
      <c r="F365" s="135">
        <v>187.96</v>
      </c>
    </row>
    <row r="366" spans="3:6" ht="15" customHeight="1" x14ac:dyDescent="0.25">
      <c r="C366" s="133" t="s">
        <v>405</v>
      </c>
      <c r="D366" s="134" t="s">
        <v>35</v>
      </c>
      <c r="E366" s="134">
        <v>66</v>
      </c>
      <c r="F366" s="135">
        <v>190.5</v>
      </c>
    </row>
    <row r="367" spans="3:6" ht="15" customHeight="1" x14ac:dyDescent="0.25">
      <c r="C367" s="133" t="s">
        <v>406</v>
      </c>
      <c r="D367" s="134" t="s">
        <v>50</v>
      </c>
      <c r="E367" s="134">
        <v>4</v>
      </c>
      <c r="F367" s="135">
        <v>190.5</v>
      </c>
    </row>
    <row r="368" spans="3:6" ht="15" customHeight="1" x14ac:dyDescent="0.25">
      <c r="C368" s="133" t="s">
        <v>407</v>
      </c>
      <c r="D368" s="134" t="s">
        <v>31</v>
      </c>
      <c r="E368" s="134">
        <v>2</v>
      </c>
      <c r="F368" s="135">
        <v>190.5</v>
      </c>
    </row>
    <row r="369" spans="3:6" ht="15" customHeight="1" x14ac:dyDescent="0.25">
      <c r="C369" s="133" t="s">
        <v>408</v>
      </c>
      <c r="D369" s="134" t="s">
        <v>33</v>
      </c>
      <c r="E369" s="134">
        <v>12</v>
      </c>
      <c r="F369" s="135">
        <v>193.04</v>
      </c>
    </row>
    <row r="370" spans="3:6" ht="15" customHeight="1" x14ac:dyDescent="0.25">
      <c r="C370" s="133" t="s">
        <v>409</v>
      </c>
      <c r="D370" s="134" t="s">
        <v>31</v>
      </c>
      <c r="E370" s="134">
        <v>26</v>
      </c>
      <c r="F370" s="135">
        <v>182.88</v>
      </c>
    </row>
    <row r="371" spans="3:6" ht="15" customHeight="1" x14ac:dyDescent="0.25">
      <c r="C371" s="133" t="s">
        <v>410</v>
      </c>
      <c r="D371" s="134" t="s">
        <v>89</v>
      </c>
      <c r="E371" s="134">
        <v>68</v>
      </c>
      <c r="F371" s="135">
        <v>195.57999999999998</v>
      </c>
    </row>
    <row r="372" spans="3:6" ht="15" customHeight="1" x14ac:dyDescent="0.25">
      <c r="C372" s="133" t="s">
        <v>411</v>
      </c>
      <c r="D372" s="134" t="s">
        <v>53</v>
      </c>
      <c r="E372" s="134">
        <v>59</v>
      </c>
      <c r="F372" s="135">
        <v>190.5</v>
      </c>
    </row>
    <row r="373" spans="3:6" ht="15" customHeight="1" x14ac:dyDescent="0.25">
      <c r="C373" s="133" t="s">
        <v>412</v>
      </c>
      <c r="D373" s="134" t="s">
        <v>71</v>
      </c>
      <c r="E373" s="134">
        <v>15</v>
      </c>
      <c r="F373" s="135">
        <v>187.96</v>
      </c>
    </row>
    <row r="374" spans="3:6" ht="15" customHeight="1" x14ac:dyDescent="0.25">
      <c r="C374" s="133" t="s">
        <v>413</v>
      </c>
      <c r="D374" s="134" t="s">
        <v>75</v>
      </c>
      <c r="E374" s="134">
        <v>53</v>
      </c>
      <c r="F374" s="135">
        <v>182.88</v>
      </c>
    </row>
    <row r="375" spans="3:6" ht="15" customHeight="1" x14ac:dyDescent="0.25">
      <c r="C375" s="133" t="s">
        <v>414</v>
      </c>
      <c r="D375" s="134" t="s">
        <v>58</v>
      </c>
      <c r="E375" s="134">
        <v>63</v>
      </c>
      <c r="F375" s="135">
        <v>193.04</v>
      </c>
    </row>
    <row r="376" spans="3:6" ht="15" customHeight="1" x14ac:dyDescent="0.25">
      <c r="C376" s="133" t="s">
        <v>415</v>
      </c>
      <c r="D376" s="134" t="s">
        <v>44</v>
      </c>
      <c r="E376" s="134">
        <v>53</v>
      </c>
      <c r="F376" s="135">
        <v>187.96</v>
      </c>
    </row>
    <row r="377" spans="3:6" ht="15" customHeight="1" x14ac:dyDescent="0.25">
      <c r="C377" s="133" t="s">
        <v>416</v>
      </c>
      <c r="D377" s="134" t="s">
        <v>63</v>
      </c>
      <c r="E377" s="134">
        <v>71</v>
      </c>
      <c r="F377" s="135">
        <v>200.66</v>
      </c>
    </row>
    <row r="378" spans="3:6" ht="15" customHeight="1" x14ac:dyDescent="0.25">
      <c r="C378" s="133" t="s">
        <v>417</v>
      </c>
      <c r="D378" s="134" t="s">
        <v>46</v>
      </c>
      <c r="E378" s="134">
        <v>47</v>
      </c>
      <c r="F378" s="135">
        <v>187.96</v>
      </c>
    </row>
    <row r="379" spans="3:6" ht="15" customHeight="1" x14ac:dyDescent="0.25">
      <c r="C379" s="133" t="s">
        <v>418</v>
      </c>
      <c r="D379" s="134" t="s">
        <v>3</v>
      </c>
      <c r="E379" s="134">
        <v>20</v>
      </c>
      <c r="F379" s="135">
        <v>187.96</v>
      </c>
    </row>
    <row r="380" spans="3:6" ht="15" customHeight="1" x14ac:dyDescent="0.25">
      <c r="C380" s="133" t="s">
        <v>419</v>
      </c>
      <c r="D380" s="134" t="s">
        <v>63</v>
      </c>
      <c r="E380" s="134">
        <v>89</v>
      </c>
      <c r="F380" s="135">
        <v>195.57999999999998</v>
      </c>
    </row>
    <row r="381" spans="3:6" ht="15" customHeight="1" x14ac:dyDescent="0.25">
      <c r="C381" s="133" t="s">
        <v>420</v>
      </c>
      <c r="D381" s="134" t="s">
        <v>113</v>
      </c>
      <c r="E381" s="134">
        <v>64</v>
      </c>
      <c r="F381" s="135">
        <v>190.5</v>
      </c>
    </row>
    <row r="382" spans="3:6" ht="15" customHeight="1" x14ac:dyDescent="0.25">
      <c r="C382" s="133" t="s">
        <v>421</v>
      </c>
      <c r="D382" s="134" t="s">
        <v>66</v>
      </c>
      <c r="E382" s="134">
        <v>63</v>
      </c>
      <c r="F382" s="135">
        <v>198.12</v>
      </c>
    </row>
    <row r="383" spans="3:6" ht="15" customHeight="1" x14ac:dyDescent="0.25">
      <c r="C383" s="133" t="s">
        <v>422</v>
      </c>
      <c r="D383" s="134" t="s">
        <v>37</v>
      </c>
      <c r="E383" s="134">
        <v>61</v>
      </c>
      <c r="F383" s="135">
        <v>187.96</v>
      </c>
    </row>
    <row r="384" spans="3:6" ht="15" customHeight="1" x14ac:dyDescent="0.25">
      <c r="C384" s="133" t="s">
        <v>423</v>
      </c>
      <c r="D384" s="134" t="s">
        <v>115</v>
      </c>
      <c r="E384" s="134">
        <v>88</v>
      </c>
      <c r="F384" s="135">
        <v>177.8</v>
      </c>
    </row>
    <row r="385" spans="3:6" ht="15" customHeight="1" x14ac:dyDescent="0.25">
      <c r="C385" s="133" t="s">
        <v>424</v>
      </c>
      <c r="D385" s="134" t="s">
        <v>39</v>
      </c>
      <c r="E385" s="134">
        <v>14</v>
      </c>
      <c r="F385" s="135">
        <v>190.5</v>
      </c>
    </row>
    <row r="386" spans="3:6" ht="15" customHeight="1" x14ac:dyDescent="0.25">
      <c r="C386" s="133" t="s">
        <v>425</v>
      </c>
      <c r="D386" s="134" t="s">
        <v>35</v>
      </c>
      <c r="E386" s="134">
        <v>98</v>
      </c>
      <c r="F386" s="135">
        <v>198.12</v>
      </c>
    </row>
    <row r="387" spans="3:6" ht="15" customHeight="1" x14ac:dyDescent="0.25">
      <c r="C387" s="133" t="s">
        <v>426</v>
      </c>
      <c r="D387" s="134" t="s">
        <v>44</v>
      </c>
      <c r="E387" s="134">
        <v>63</v>
      </c>
      <c r="F387" s="135">
        <v>190.5</v>
      </c>
    </row>
    <row r="388" spans="3:6" ht="15" customHeight="1" x14ac:dyDescent="0.25">
      <c r="C388" s="133" t="s">
        <v>427</v>
      </c>
      <c r="D388" s="134" t="s">
        <v>66</v>
      </c>
      <c r="E388" s="134">
        <v>67</v>
      </c>
      <c r="F388" s="135">
        <v>190.5</v>
      </c>
    </row>
    <row r="389" spans="3:6" ht="15" customHeight="1" x14ac:dyDescent="0.25">
      <c r="C389" s="133" t="s">
        <v>428</v>
      </c>
      <c r="D389" s="134" t="s">
        <v>46</v>
      </c>
      <c r="E389" s="134">
        <v>52</v>
      </c>
      <c r="F389" s="135">
        <v>185.42</v>
      </c>
    </row>
    <row r="390" spans="3:6" ht="15" customHeight="1" x14ac:dyDescent="0.25">
      <c r="C390" s="133" t="s">
        <v>429</v>
      </c>
      <c r="D390" s="134" t="s">
        <v>51</v>
      </c>
      <c r="E390" s="134">
        <v>89</v>
      </c>
      <c r="F390" s="135">
        <v>185.42</v>
      </c>
    </row>
    <row r="391" spans="3:6" ht="15" customHeight="1" x14ac:dyDescent="0.25">
      <c r="C391" s="133" t="s">
        <v>430</v>
      </c>
      <c r="D391" s="134" t="s">
        <v>89</v>
      </c>
      <c r="E391" s="134">
        <v>12</v>
      </c>
      <c r="F391" s="135">
        <v>190.5</v>
      </c>
    </row>
    <row r="392" spans="3:6" ht="15" customHeight="1" x14ac:dyDescent="0.25">
      <c r="C392" s="133" t="s">
        <v>431</v>
      </c>
      <c r="D392" s="134" t="s">
        <v>115</v>
      </c>
      <c r="E392" s="134">
        <v>75</v>
      </c>
      <c r="F392" s="135">
        <v>193.04</v>
      </c>
    </row>
    <row r="393" spans="3:6" ht="15" customHeight="1" x14ac:dyDescent="0.25">
      <c r="C393" s="133" t="s">
        <v>432</v>
      </c>
      <c r="D393" s="134" t="s">
        <v>55</v>
      </c>
      <c r="E393" s="134">
        <v>22</v>
      </c>
      <c r="F393" s="135">
        <v>185.42</v>
      </c>
    </row>
    <row r="394" spans="3:6" ht="15" customHeight="1" x14ac:dyDescent="0.25">
      <c r="C394" s="133" t="s">
        <v>433</v>
      </c>
      <c r="D394" s="134" t="s">
        <v>39</v>
      </c>
      <c r="E394" s="134">
        <v>91</v>
      </c>
      <c r="F394" s="135">
        <v>193.04</v>
      </c>
    </row>
    <row r="395" spans="3:6" ht="15" customHeight="1" x14ac:dyDescent="0.25">
      <c r="C395" s="133" t="s">
        <v>434</v>
      </c>
      <c r="D395" s="134" t="s">
        <v>44</v>
      </c>
      <c r="E395" s="134">
        <v>29</v>
      </c>
      <c r="F395" s="135">
        <v>182.88</v>
      </c>
    </row>
    <row r="396" spans="3:6" ht="15" customHeight="1" x14ac:dyDescent="0.25">
      <c r="C396" s="133" t="s">
        <v>435</v>
      </c>
      <c r="D396" s="134" t="s">
        <v>266</v>
      </c>
      <c r="E396" s="134">
        <v>46</v>
      </c>
      <c r="F396" s="135">
        <v>193.04</v>
      </c>
    </row>
    <row r="397" spans="3:6" ht="15" customHeight="1" x14ac:dyDescent="0.25">
      <c r="C397" s="133" t="s">
        <v>436</v>
      </c>
      <c r="D397" s="134" t="s">
        <v>110</v>
      </c>
      <c r="E397" s="134">
        <v>20</v>
      </c>
      <c r="F397" s="135">
        <v>182.88</v>
      </c>
    </row>
    <row r="398" spans="3:6" ht="15" customHeight="1" x14ac:dyDescent="0.25">
      <c r="C398" s="133" t="s">
        <v>437</v>
      </c>
      <c r="D398" s="134" t="s">
        <v>110</v>
      </c>
      <c r="E398" s="134">
        <v>15</v>
      </c>
      <c r="F398" s="135">
        <v>185.42</v>
      </c>
    </row>
    <row r="399" spans="3:6" ht="15" customHeight="1" x14ac:dyDescent="0.25">
      <c r="C399" s="133" t="s">
        <v>438</v>
      </c>
      <c r="D399" s="134" t="s">
        <v>48</v>
      </c>
      <c r="E399" s="134">
        <v>84</v>
      </c>
      <c r="F399" s="135">
        <v>193.04</v>
      </c>
    </row>
    <row r="400" spans="3:6" ht="15" customHeight="1" x14ac:dyDescent="0.25">
      <c r="C400" s="133" t="s">
        <v>439</v>
      </c>
      <c r="D400" s="134" t="s">
        <v>53</v>
      </c>
      <c r="E400" s="134">
        <v>91</v>
      </c>
      <c r="F400" s="135">
        <v>195.57999999999998</v>
      </c>
    </row>
    <row r="401" spans="3:6" ht="15" customHeight="1" x14ac:dyDescent="0.25">
      <c r="C401" s="133" t="s">
        <v>440</v>
      </c>
      <c r="D401" s="134" t="s">
        <v>89</v>
      </c>
      <c r="E401" s="134">
        <v>20</v>
      </c>
      <c r="F401" s="135">
        <v>180.34</v>
      </c>
    </row>
    <row r="402" spans="3:6" ht="15" customHeight="1" x14ac:dyDescent="0.25">
      <c r="C402" s="133" t="s">
        <v>441</v>
      </c>
      <c r="D402" s="134" t="s">
        <v>66</v>
      </c>
      <c r="E402" s="134">
        <v>98</v>
      </c>
      <c r="F402" s="135">
        <v>193.04</v>
      </c>
    </row>
    <row r="403" spans="3:6" ht="15" customHeight="1" x14ac:dyDescent="0.25">
      <c r="C403" s="133" t="s">
        <v>442</v>
      </c>
      <c r="D403" s="134" t="s">
        <v>275</v>
      </c>
      <c r="E403" s="134">
        <v>93</v>
      </c>
      <c r="F403" s="135">
        <v>193.04</v>
      </c>
    </row>
    <row r="404" spans="3:6" ht="15" customHeight="1" x14ac:dyDescent="0.25">
      <c r="C404" s="133" t="s">
        <v>443</v>
      </c>
      <c r="D404" s="134" t="s">
        <v>53</v>
      </c>
      <c r="E404" s="134">
        <v>84</v>
      </c>
      <c r="F404" s="135">
        <v>190.5</v>
      </c>
    </row>
    <row r="405" spans="3:6" ht="15" customHeight="1" x14ac:dyDescent="0.25">
      <c r="C405" s="133" t="s">
        <v>444</v>
      </c>
      <c r="D405" s="134" t="s">
        <v>35</v>
      </c>
      <c r="E405" s="134">
        <v>31</v>
      </c>
      <c r="F405" s="135">
        <v>187.96</v>
      </c>
    </row>
    <row r="406" spans="3:6" ht="15" customHeight="1" x14ac:dyDescent="0.25">
      <c r="C406" s="133" t="s">
        <v>445</v>
      </c>
      <c r="D406" s="134" t="s">
        <v>51</v>
      </c>
      <c r="E406" s="134">
        <v>42</v>
      </c>
      <c r="F406" s="135">
        <v>187.96</v>
      </c>
    </row>
    <row r="407" spans="3:6" ht="15" customHeight="1" x14ac:dyDescent="0.25">
      <c r="C407" s="133" t="s">
        <v>446</v>
      </c>
      <c r="D407" s="134" t="s">
        <v>141</v>
      </c>
      <c r="E407" s="134">
        <v>2</v>
      </c>
      <c r="F407" s="135">
        <v>185.42</v>
      </c>
    </row>
    <row r="408" spans="3:6" ht="15" customHeight="1" x14ac:dyDescent="0.25">
      <c r="C408" s="133" t="s">
        <v>447</v>
      </c>
      <c r="D408" s="134" t="s">
        <v>44</v>
      </c>
      <c r="E408" s="134">
        <v>80</v>
      </c>
      <c r="F408" s="135">
        <v>182.88</v>
      </c>
    </row>
    <row r="409" spans="3:6" ht="15" customHeight="1" x14ac:dyDescent="0.25">
      <c r="C409" s="133" t="s">
        <v>448</v>
      </c>
      <c r="D409" s="134" t="s">
        <v>63</v>
      </c>
      <c r="E409" s="134">
        <v>93</v>
      </c>
      <c r="F409" s="135">
        <v>187.96</v>
      </c>
    </row>
    <row r="410" spans="3:6" ht="15" customHeight="1" x14ac:dyDescent="0.25">
      <c r="C410" s="133" t="s">
        <v>449</v>
      </c>
      <c r="D410" s="134" t="s">
        <v>110</v>
      </c>
      <c r="E410" s="134">
        <v>29</v>
      </c>
      <c r="F410" s="135">
        <v>182.88</v>
      </c>
    </row>
    <row r="411" spans="3:6" ht="15" customHeight="1" x14ac:dyDescent="0.25">
      <c r="C411" s="133" t="s">
        <v>450</v>
      </c>
      <c r="D411" s="134" t="s">
        <v>35</v>
      </c>
      <c r="E411" s="134">
        <v>87</v>
      </c>
      <c r="F411" s="135">
        <v>193.04</v>
      </c>
    </row>
    <row r="412" spans="3:6" ht="15" customHeight="1" x14ac:dyDescent="0.25">
      <c r="C412" s="133" t="s">
        <v>451</v>
      </c>
      <c r="D412" s="134" t="s">
        <v>63</v>
      </c>
      <c r="E412" s="134">
        <v>45</v>
      </c>
      <c r="F412" s="135">
        <v>177.8</v>
      </c>
    </row>
    <row r="413" spans="3:6" ht="15" customHeight="1" x14ac:dyDescent="0.25">
      <c r="C413" s="133" t="s">
        <v>452</v>
      </c>
      <c r="D413" s="134" t="s">
        <v>75</v>
      </c>
      <c r="E413" s="134">
        <v>86</v>
      </c>
      <c r="F413" s="135">
        <v>190.5</v>
      </c>
    </row>
    <row r="414" spans="3:6" ht="15" customHeight="1" x14ac:dyDescent="0.25">
      <c r="C414" s="133" t="s">
        <v>453</v>
      </c>
      <c r="D414" s="134" t="s">
        <v>141</v>
      </c>
      <c r="E414" s="134">
        <v>13</v>
      </c>
      <c r="F414" s="135">
        <v>180.34</v>
      </c>
    </row>
    <row r="415" spans="3:6" ht="15" customHeight="1" x14ac:dyDescent="0.25">
      <c r="C415" s="133" t="s">
        <v>454</v>
      </c>
      <c r="D415" s="134" t="s">
        <v>39</v>
      </c>
      <c r="E415" s="134">
        <v>75</v>
      </c>
      <c r="F415" s="135">
        <v>190.5</v>
      </c>
    </row>
    <row r="416" spans="3:6" ht="15" customHeight="1" x14ac:dyDescent="0.25">
      <c r="C416" s="133" t="s">
        <v>455</v>
      </c>
      <c r="D416" s="134" t="s">
        <v>275</v>
      </c>
      <c r="E416" s="134">
        <v>56</v>
      </c>
      <c r="F416" s="135">
        <v>190.5</v>
      </c>
    </row>
    <row r="417" spans="3:6" ht="15" customHeight="1" x14ac:dyDescent="0.25">
      <c r="C417" s="133" t="s">
        <v>456</v>
      </c>
      <c r="D417" s="134" t="s">
        <v>46</v>
      </c>
      <c r="E417" s="134">
        <v>6</v>
      </c>
      <c r="F417" s="135">
        <v>190.5</v>
      </c>
    </row>
    <row r="418" spans="3:6" ht="15" customHeight="1" x14ac:dyDescent="0.25">
      <c r="C418" s="133" t="s">
        <v>457</v>
      </c>
      <c r="D418" s="134" t="s">
        <v>48</v>
      </c>
      <c r="E418" s="134">
        <v>51</v>
      </c>
      <c r="F418" s="135">
        <v>190.5</v>
      </c>
    </row>
    <row r="419" spans="3:6" ht="15" customHeight="1" x14ac:dyDescent="0.25">
      <c r="C419" s="133" t="s">
        <v>458</v>
      </c>
      <c r="D419" s="134" t="s">
        <v>81</v>
      </c>
      <c r="E419" s="134">
        <v>37</v>
      </c>
      <c r="F419" s="135">
        <v>182.88</v>
      </c>
    </row>
    <row r="420" spans="3:6" ht="15" customHeight="1" x14ac:dyDescent="0.25">
      <c r="C420" s="133" t="s">
        <v>459</v>
      </c>
      <c r="D420" s="134" t="s">
        <v>110</v>
      </c>
      <c r="E420" s="134">
        <v>43</v>
      </c>
      <c r="F420" s="135">
        <v>185.42</v>
      </c>
    </row>
    <row r="421" spans="3:6" ht="15" customHeight="1" x14ac:dyDescent="0.25">
      <c r="C421" s="133" t="s">
        <v>460</v>
      </c>
      <c r="D421" s="134" t="s">
        <v>63</v>
      </c>
      <c r="E421" s="134">
        <v>62</v>
      </c>
      <c r="F421" s="135">
        <v>195.57999999999998</v>
      </c>
    </row>
    <row r="422" spans="3:6" ht="15" customHeight="1" x14ac:dyDescent="0.25">
      <c r="C422" s="133" t="s">
        <v>461</v>
      </c>
      <c r="D422" s="134" t="s">
        <v>113</v>
      </c>
      <c r="E422" s="134">
        <v>14</v>
      </c>
      <c r="F422" s="135">
        <v>187.96</v>
      </c>
    </row>
    <row r="423" spans="3:6" ht="15" customHeight="1" x14ac:dyDescent="0.25">
      <c r="C423" s="133" t="s">
        <v>462</v>
      </c>
      <c r="D423" s="134" t="s">
        <v>31</v>
      </c>
      <c r="E423" s="134">
        <v>10</v>
      </c>
      <c r="F423" s="135">
        <v>182.88</v>
      </c>
    </row>
    <row r="424" spans="3:6" ht="15" customHeight="1" x14ac:dyDescent="0.25">
      <c r="C424" s="133" t="s">
        <v>463</v>
      </c>
      <c r="D424" s="134" t="s">
        <v>110</v>
      </c>
      <c r="E424" s="134">
        <v>5</v>
      </c>
      <c r="F424" s="135">
        <v>180.34</v>
      </c>
    </row>
    <row r="425" spans="3:6" ht="15" customHeight="1" x14ac:dyDescent="0.25">
      <c r="C425" s="133" t="s">
        <v>464</v>
      </c>
      <c r="D425" s="134" t="s">
        <v>63</v>
      </c>
      <c r="E425" s="134">
        <v>37</v>
      </c>
      <c r="F425" s="135">
        <v>182.88</v>
      </c>
    </row>
    <row r="426" spans="3:6" ht="15" customHeight="1" x14ac:dyDescent="0.25">
      <c r="C426" s="133" t="s">
        <v>465</v>
      </c>
      <c r="D426" s="134" t="s">
        <v>141</v>
      </c>
      <c r="E426" s="134">
        <v>76</v>
      </c>
      <c r="F426" s="135">
        <v>182.88</v>
      </c>
    </row>
    <row r="427" spans="3:6" ht="15" customHeight="1" x14ac:dyDescent="0.25">
      <c r="C427" s="133" t="s">
        <v>466</v>
      </c>
      <c r="D427" s="134" t="s">
        <v>275</v>
      </c>
      <c r="E427" s="134">
        <v>81</v>
      </c>
      <c r="F427" s="135">
        <v>190.5</v>
      </c>
    </row>
    <row r="428" spans="3:6" ht="15" customHeight="1" x14ac:dyDescent="0.25">
      <c r="C428" s="133" t="s">
        <v>467</v>
      </c>
      <c r="D428" s="134" t="s">
        <v>37</v>
      </c>
      <c r="E428" s="134">
        <v>55</v>
      </c>
      <c r="F428" s="135">
        <v>193.04</v>
      </c>
    </row>
    <row r="429" spans="3:6" ht="15" customHeight="1" x14ac:dyDescent="0.25">
      <c r="C429" s="133" t="s">
        <v>468</v>
      </c>
      <c r="D429" s="134" t="s">
        <v>85</v>
      </c>
      <c r="E429" s="134">
        <v>99</v>
      </c>
      <c r="F429" s="135">
        <v>190.5</v>
      </c>
    </row>
    <row r="430" spans="3:6" ht="15" customHeight="1" x14ac:dyDescent="0.25">
      <c r="C430" s="133" t="s">
        <v>469</v>
      </c>
      <c r="D430" s="134" t="s">
        <v>48</v>
      </c>
      <c r="E430" s="134">
        <v>54</v>
      </c>
      <c r="F430" s="135">
        <v>185.42</v>
      </c>
    </row>
    <row r="431" spans="3:6" ht="15" customHeight="1" x14ac:dyDescent="0.25">
      <c r="C431" s="133" t="s">
        <v>470</v>
      </c>
      <c r="D431" s="134" t="s">
        <v>33</v>
      </c>
      <c r="E431" s="134">
        <v>20</v>
      </c>
      <c r="F431" s="135">
        <v>182.88</v>
      </c>
    </row>
    <row r="432" spans="3:6" ht="15" customHeight="1" x14ac:dyDescent="0.25">
      <c r="C432" s="133" t="s">
        <v>471</v>
      </c>
      <c r="D432" s="134" t="s">
        <v>110</v>
      </c>
      <c r="E432" s="134">
        <v>76</v>
      </c>
      <c r="F432" s="135">
        <v>195.57999999999998</v>
      </c>
    </row>
    <row r="433" spans="3:6" ht="15" customHeight="1" x14ac:dyDescent="0.25">
      <c r="C433" s="133" t="s">
        <v>472</v>
      </c>
      <c r="D433" s="134" t="s">
        <v>35</v>
      </c>
      <c r="E433" s="134">
        <v>56</v>
      </c>
      <c r="F433" s="135">
        <v>187.96</v>
      </c>
    </row>
    <row r="434" spans="3:6" ht="15" customHeight="1" x14ac:dyDescent="0.25">
      <c r="C434" s="133" t="s">
        <v>473</v>
      </c>
      <c r="D434" s="134" t="s">
        <v>71</v>
      </c>
      <c r="E434" s="134">
        <v>4</v>
      </c>
      <c r="F434" s="135">
        <v>190.5</v>
      </c>
    </row>
    <row r="435" spans="3:6" ht="15" customHeight="1" x14ac:dyDescent="0.25">
      <c r="C435" s="133" t="s">
        <v>474</v>
      </c>
      <c r="D435" s="134" t="s">
        <v>71</v>
      </c>
      <c r="E435" s="134">
        <v>19</v>
      </c>
      <c r="F435" s="135">
        <v>185.42</v>
      </c>
    </row>
    <row r="436" spans="3:6" ht="15" customHeight="1" x14ac:dyDescent="0.25">
      <c r="C436" s="133" t="s">
        <v>475</v>
      </c>
      <c r="D436" s="134" t="s">
        <v>89</v>
      </c>
      <c r="E436" s="134">
        <v>83</v>
      </c>
      <c r="F436" s="135">
        <v>193.04</v>
      </c>
    </row>
    <row r="437" spans="3:6" ht="15" customHeight="1" x14ac:dyDescent="0.25">
      <c r="C437" s="133" t="s">
        <v>476</v>
      </c>
      <c r="D437" s="134" t="s">
        <v>115</v>
      </c>
      <c r="E437" s="134">
        <v>81</v>
      </c>
      <c r="F437" s="135">
        <v>200.66</v>
      </c>
    </row>
    <row r="438" spans="3:6" ht="15" customHeight="1" x14ac:dyDescent="0.25">
      <c r="C438" s="133" t="s">
        <v>477</v>
      </c>
      <c r="D438" s="134" t="s">
        <v>31</v>
      </c>
      <c r="E438" s="134">
        <v>34</v>
      </c>
      <c r="F438" s="135">
        <v>177.8</v>
      </c>
    </row>
    <row r="439" spans="3:6" ht="15" customHeight="1" x14ac:dyDescent="0.25">
      <c r="C439" s="133" t="s">
        <v>478</v>
      </c>
      <c r="D439" s="134" t="s">
        <v>42</v>
      </c>
      <c r="E439" s="134">
        <v>58</v>
      </c>
      <c r="F439" s="135">
        <v>185.42</v>
      </c>
    </row>
    <row r="440" spans="3:6" ht="15" customHeight="1" x14ac:dyDescent="0.25">
      <c r="C440" s="133" t="s">
        <v>479</v>
      </c>
      <c r="D440" s="134" t="s">
        <v>110</v>
      </c>
      <c r="E440" s="134">
        <v>85</v>
      </c>
      <c r="F440" s="135">
        <v>190.5</v>
      </c>
    </row>
    <row r="441" spans="3:6" ht="15" customHeight="1" x14ac:dyDescent="0.25">
      <c r="C441" s="133" t="s">
        <v>480</v>
      </c>
      <c r="D441" s="134" t="s">
        <v>75</v>
      </c>
      <c r="E441" s="134">
        <v>23</v>
      </c>
      <c r="F441" s="135">
        <v>180.34</v>
      </c>
    </row>
    <row r="442" spans="3:6" ht="15" customHeight="1" x14ac:dyDescent="0.25">
      <c r="C442" s="133" t="s">
        <v>481</v>
      </c>
      <c r="D442" s="134" t="s">
        <v>200</v>
      </c>
      <c r="E442" s="134">
        <v>29</v>
      </c>
      <c r="F442" s="135">
        <v>180.34</v>
      </c>
    </row>
    <row r="443" spans="3:6" ht="15" customHeight="1" x14ac:dyDescent="0.25">
      <c r="C443" s="133" t="s">
        <v>482</v>
      </c>
      <c r="D443" s="134" t="s">
        <v>124</v>
      </c>
      <c r="E443" s="134">
        <v>75</v>
      </c>
      <c r="F443" s="135">
        <v>190.5</v>
      </c>
    </row>
    <row r="444" spans="3:6" ht="15" customHeight="1" x14ac:dyDescent="0.25">
      <c r="C444" s="133" t="s">
        <v>483</v>
      </c>
      <c r="D444" s="134" t="s">
        <v>110</v>
      </c>
      <c r="E444" s="134">
        <v>9</v>
      </c>
      <c r="F444" s="135">
        <v>180.34</v>
      </c>
    </row>
    <row r="445" spans="3:6" ht="15" customHeight="1" x14ac:dyDescent="0.25">
      <c r="C445" s="133" t="s">
        <v>484</v>
      </c>
      <c r="D445" s="134" t="s">
        <v>33</v>
      </c>
      <c r="E445" s="134">
        <v>60</v>
      </c>
      <c r="F445" s="135">
        <v>190.5</v>
      </c>
    </row>
    <row r="446" spans="3:6" ht="15" customHeight="1" x14ac:dyDescent="0.25">
      <c r="C446" s="133" t="s">
        <v>485</v>
      </c>
      <c r="D446" s="134" t="s">
        <v>81</v>
      </c>
      <c r="E446" s="134">
        <v>68</v>
      </c>
      <c r="F446" s="135">
        <v>193.04</v>
      </c>
    </row>
    <row r="447" spans="3:6" ht="15" customHeight="1" x14ac:dyDescent="0.25">
      <c r="C447" s="133" t="s">
        <v>486</v>
      </c>
      <c r="D447" s="134" t="s">
        <v>3</v>
      </c>
      <c r="E447" s="134">
        <v>51</v>
      </c>
      <c r="F447" s="135">
        <v>182.88</v>
      </c>
    </row>
    <row r="448" spans="3:6" ht="15" customHeight="1" x14ac:dyDescent="0.25">
      <c r="C448" s="133" t="s">
        <v>487</v>
      </c>
      <c r="D448" s="134" t="s">
        <v>110</v>
      </c>
      <c r="E448" s="134"/>
      <c r="F448" s="135">
        <v>187.96</v>
      </c>
    </row>
    <row r="449" spans="3:6" ht="15" customHeight="1" x14ac:dyDescent="0.25">
      <c r="C449" s="133" t="s">
        <v>488</v>
      </c>
      <c r="D449" s="134" t="s">
        <v>51</v>
      </c>
      <c r="E449" s="134">
        <v>66</v>
      </c>
      <c r="F449" s="135">
        <v>195.57999999999998</v>
      </c>
    </row>
    <row r="450" spans="3:6" ht="15" customHeight="1" x14ac:dyDescent="0.25">
      <c r="C450" s="133" t="s">
        <v>489</v>
      </c>
      <c r="D450" s="134" t="s">
        <v>50</v>
      </c>
      <c r="E450" s="134">
        <v>87</v>
      </c>
      <c r="F450" s="135">
        <v>190.5</v>
      </c>
    </row>
    <row r="451" spans="3:6" ht="15" customHeight="1" x14ac:dyDescent="0.25">
      <c r="C451" s="133" t="s">
        <v>490</v>
      </c>
      <c r="D451" s="134" t="s">
        <v>71</v>
      </c>
      <c r="E451" s="134">
        <v>28</v>
      </c>
      <c r="F451" s="135">
        <v>187.96</v>
      </c>
    </row>
    <row r="452" spans="3:6" ht="15" customHeight="1" x14ac:dyDescent="0.25">
      <c r="C452" s="133" t="s">
        <v>491</v>
      </c>
      <c r="D452" s="134" t="s">
        <v>44</v>
      </c>
      <c r="E452" s="134">
        <v>61</v>
      </c>
      <c r="F452" s="135">
        <v>193.04</v>
      </c>
    </row>
    <row r="453" spans="3:6" ht="15" customHeight="1" x14ac:dyDescent="0.25">
      <c r="C453" s="133" t="s">
        <v>492</v>
      </c>
      <c r="D453" s="134" t="s">
        <v>61</v>
      </c>
      <c r="E453" s="134">
        <v>26</v>
      </c>
      <c r="F453" s="135">
        <v>180.34</v>
      </c>
    </row>
    <row r="454" spans="3:6" ht="15" customHeight="1" x14ac:dyDescent="0.25">
      <c r="C454" s="133" t="s">
        <v>493</v>
      </c>
      <c r="D454" s="134" t="s">
        <v>37</v>
      </c>
      <c r="E454" s="134">
        <v>45</v>
      </c>
      <c r="F454" s="135">
        <v>185.42</v>
      </c>
    </row>
    <row r="455" spans="3:6" ht="15" customHeight="1" x14ac:dyDescent="0.25">
      <c r="C455" s="133" t="s">
        <v>494</v>
      </c>
      <c r="D455" s="134" t="s">
        <v>31</v>
      </c>
      <c r="E455" s="134">
        <v>35</v>
      </c>
      <c r="F455" s="135">
        <v>180.34</v>
      </c>
    </row>
    <row r="456" spans="3:6" ht="15" customHeight="1" x14ac:dyDescent="0.25">
      <c r="C456" s="133" t="s">
        <v>495</v>
      </c>
      <c r="D456" s="134" t="s">
        <v>58</v>
      </c>
      <c r="E456" s="134">
        <v>37</v>
      </c>
      <c r="F456" s="135">
        <v>177.8</v>
      </c>
    </row>
    <row r="457" spans="3:6" ht="15" customHeight="1" x14ac:dyDescent="0.25">
      <c r="C457" s="133" t="s">
        <v>496</v>
      </c>
      <c r="D457" s="134" t="s">
        <v>200</v>
      </c>
      <c r="E457" s="134">
        <v>92</v>
      </c>
      <c r="F457" s="135">
        <v>195.57999999999998</v>
      </c>
    </row>
    <row r="458" spans="3:6" ht="15" customHeight="1" x14ac:dyDescent="0.25">
      <c r="C458" s="133" t="s">
        <v>497</v>
      </c>
      <c r="D458" s="134" t="s">
        <v>71</v>
      </c>
      <c r="E458" s="134">
        <v>52</v>
      </c>
      <c r="F458" s="135">
        <v>185.42</v>
      </c>
    </row>
    <row r="459" spans="3:6" ht="15" customHeight="1" x14ac:dyDescent="0.25">
      <c r="C459" s="133" t="s">
        <v>498</v>
      </c>
      <c r="D459" s="134" t="s">
        <v>58</v>
      </c>
      <c r="E459" s="134">
        <v>46</v>
      </c>
      <c r="F459" s="135">
        <v>190.5</v>
      </c>
    </row>
    <row r="460" spans="3:6" ht="15" customHeight="1" x14ac:dyDescent="0.25">
      <c r="C460" s="133" t="s">
        <v>499</v>
      </c>
      <c r="D460" s="134" t="s">
        <v>31</v>
      </c>
      <c r="E460" s="134">
        <v>70</v>
      </c>
      <c r="F460" s="135">
        <v>190.5</v>
      </c>
    </row>
    <row r="461" spans="3:6" ht="15" customHeight="1" x14ac:dyDescent="0.25">
      <c r="C461" s="133" t="s">
        <v>500</v>
      </c>
      <c r="D461" s="134" t="s">
        <v>200</v>
      </c>
      <c r="E461" s="134">
        <v>7</v>
      </c>
      <c r="F461" s="135">
        <v>190.5</v>
      </c>
    </row>
    <row r="462" spans="3:6" ht="15" customHeight="1" x14ac:dyDescent="0.25">
      <c r="C462" s="133" t="s">
        <v>501</v>
      </c>
      <c r="D462" s="134" t="s">
        <v>266</v>
      </c>
      <c r="E462" s="134">
        <v>84</v>
      </c>
      <c r="F462" s="135">
        <v>193.04</v>
      </c>
    </row>
    <row r="463" spans="3:6" ht="15" customHeight="1" x14ac:dyDescent="0.25">
      <c r="C463" s="133" t="s">
        <v>502</v>
      </c>
      <c r="D463" s="134" t="s">
        <v>44</v>
      </c>
      <c r="E463" s="134">
        <v>66</v>
      </c>
      <c r="F463" s="135">
        <v>195.57999999999998</v>
      </c>
    </row>
    <row r="464" spans="3:6" ht="15" customHeight="1" x14ac:dyDescent="0.25">
      <c r="C464" s="133" t="s">
        <v>503</v>
      </c>
      <c r="D464" s="134" t="s">
        <v>141</v>
      </c>
      <c r="E464" s="134">
        <v>62</v>
      </c>
      <c r="F464" s="135">
        <v>187.96</v>
      </c>
    </row>
    <row r="465" spans="3:6" ht="15" customHeight="1" x14ac:dyDescent="0.25">
      <c r="C465" s="133" t="s">
        <v>504</v>
      </c>
      <c r="D465" s="134" t="s">
        <v>31</v>
      </c>
      <c r="E465" s="134">
        <v>54</v>
      </c>
      <c r="F465" s="135">
        <v>187.96</v>
      </c>
    </row>
    <row r="466" spans="3:6" ht="15" customHeight="1" x14ac:dyDescent="0.25">
      <c r="C466" s="133" t="s">
        <v>505</v>
      </c>
      <c r="D466" s="134" t="s">
        <v>113</v>
      </c>
      <c r="E466" s="134">
        <v>54</v>
      </c>
      <c r="F466" s="135">
        <v>185.42</v>
      </c>
    </row>
    <row r="467" spans="3:6" ht="15" customHeight="1" x14ac:dyDescent="0.25">
      <c r="C467" s="133" t="s">
        <v>506</v>
      </c>
      <c r="D467" s="134" t="s">
        <v>110</v>
      </c>
      <c r="E467" s="134">
        <v>92</v>
      </c>
      <c r="F467" s="135">
        <v>190.5</v>
      </c>
    </row>
    <row r="468" spans="3:6" ht="15" customHeight="1" x14ac:dyDescent="0.25">
      <c r="C468" s="133" t="s">
        <v>507</v>
      </c>
      <c r="D468" s="134" t="s">
        <v>110</v>
      </c>
      <c r="E468" s="134">
        <v>24</v>
      </c>
      <c r="F468" s="135">
        <v>185.42</v>
      </c>
    </row>
    <row r="469" spans="3:6" ht="15" customHeight="1" x14ac:dyDescent="0.25">
      <c r="C469" s="133" t="s">
        <v>508</v>
      </c>
      <c r="D469" s="134" t="s">
        <v>275</v>
      </c>
      <c r="E469" s="134">
        <v>52</v>
      </c>
      <c r="F469" s="135">
        <v>185.42</v>
      </c>
    </row>
    <row r="470" spans="3:6" ht="15" customHeight="1" x14ac:dyDescent="0.25">
      <c r="C470" s="133" t="s">
        <v>509</v>
      </c>
      <c r="D470" s="134" t="s">
        <v>110</v>
      </c>
      <c r="E470" s="134">
        <v>83</v>
      </c>
      <c r="F470" s="135">
        <v>187.96</v>
      </c>
    </row>
    <row r="471" spans="3:6" ht="15" customHeight="1" x14ac:dyDescent="0.25">
      <c r="C471" s="133" t="s">
        <v>510</v>
      </c>
      <c r="D471" s="134" t="s">
        <v>58</v>
      </c>
      <c r="E471" s="134">
        <v>17</v>
      </c>
      <c r="F471" s="135">
        <v>190.5</v>
      </c>
    </row>
    <row r="472" spans="3:6" ht="15" customHeight="1" x14ac:dyDescent="0.25">
      <c r="C472" s="133" t="s">
        <v>511</v>
      </c>
      <c r="D472" s="134" t="s">
        <v>42</v>
      </c>
      <c r="E472" s="134">
        <v>31</v>
      </c>
      <c r="F472" s="135">
        <v>185.42</v>
      </c>
    </row>
    <row r="473" spans="3:6" ht="15" customHeight="1" x14ac:dyDescent="0.25">
      <c r="C473" s="133" t="s">
        <v>512</v>
      </c>
      <c r="D473" s="134" t="s">
        <v>37</v>
      </c>
      <c r="E473" s="134">
        <v>90</v>
      </c>
      <c r="F473" s="135">
        <v>193.04</v>
      </c>
    </row>
    <row r="474" spans="3:6" ht="15" customHeight="1" x14ac:dyDescent="0.25">
      <c r="C474" s="133" t="s">
        <v>513</v>
      </c>
      <c r="D474" s="134" t="s">
        <v>44</v>
      </c>
      <c r="E474" s="134">
        <v>84</v>
      </c>
      <c r="F474" s="135">
        <v>198.12</v>
      </c>
    </row>
    <row r="475" spans="3:6" ht="15" customHeight="1" x14ac:dyDescent="0.25">
      <c r="C475" s="133" t="s">
        <v>514</v>
      </c>
      <c r="D475" s="134" t="s">
        <v>39</v>
      </c>
      <c r="E475" s="134">
        <v>46</v>
      </c>
      <c r="F475" s="135">
        <v>182.88</v>
      </c>
    </row>
    <row r="476" spans="3:6" ht="15" customHeight="1" x14ac:dyDescent="0.25">
      <c r="C476" s="133" t="s">
        <v>515</v>
      </c>
      <c r="D476" s="134" t="s">
        <v>110</v>
      </c>
      <c r="E476" s="134">
        <v>90</v>
      </c>
      <c r="F476" s="135">
        <v>185.42</v>
      </c>
    </row>
    <row r="477" spans="3:6" ht="15" customHeight="1" x14ac:dyDescent="0.25">
      <c r="C477" s="133" t="s">
        <v>516</v>
      </c>
      <c r="D477" s="134" t="s">
        <v>48</v>
      </c>
      <c r="E477" s="134">
        <v>69</v>
      </c>
      <c r="F477" s="135">
        <v>205.74</v>
      </c>
    </row>
    <row r="478" spans="3:6" ht="15" customHeight="1" x14ac:dyDescent="0.25">
      <c r="C478" s="133" t="s">
        <v>517</v>
      </c>
      <c r="D478" s="134" t="s">
        <v>89</v>
      </c>
      <c r="E478" s="134">
        <v>37</v>
      </c>
      <c r="F478" s="135">
        <v>185.42</v>
      </c>
    </row>
    <row r="479" spans="3:6" ht="15" customHeight="1" x14ac:dyDescent="0.25">
      <c r="C479" s="133" t="s">
        <v>518</v>
      </c>
      <c r="D479" s="134" t="s">
        <v>48</v>
      </c>
      <c r="E479" s="134">
        <v>89</v>
      </c>
      <c r="F479" s="135">
        <v>185.42</v>
      </c>
    </row>
    <row r="480" spans="3:6" ht="15" customHeight="1" x14ac:dyDescent="0.25">
      <c r="C480" s="133" t="s">
        <v>519</v>
      </c>
      <c r="D480" s="134" t="s">
        <v>71</v>
      </c>
      <c r="E480" s="134">
        <v>83</v>
      </c>
      <c r="F480" s="135">
        <v>182.88</v>
      </c>
    </row>
    <row r="481" spans="3:6" ht="15" customHeight="1" x14ac:dyDescent="0.25">
      <c r="C481" s="133" t="s">
        <v>520</v>
      </c>
      <c r="D481" s="134" t="s">
        <v>35</v>
      </c>
      <c r="E481" s="134">
        <v>78</v>
      </c>
      <c r="F481" s="135">
        <v>193.04</v>
      </c>
    </row>
    <row r="482" spans="3:6" ht="15" customHeight="1" x14ac:dyDescent="0.25">
      <c r="C482" s="133" t="s">
        <v>521</v>
      </c>
      <c r="D482" s="134" t="s">
        <v>85</v>
      </c>
      <c r="E482" s="134">
        <v>54</v>
      </c>
      <c r="F482" s="135">
        <v>187.96</v>
      </c>
    </row>
    <row r="483" spans="3:6" ht="15" customHeight="1" x14ac:dyDescent="0.25">
      <c r="C483" s="133" t="s">
        <v>522</v>
      </c>
      <c r="D483" s="134" t="s">
        <v>37</v>
      </c>
      <c r="E483" s="134">
        <v>81</v>
      </c>
      <c r="F483" s="135">
        <v>195.57999999999998</v>
      </c>
    </row>
    <row r="484" spans="3:6" ht="15" customHeight="1" x14ac:dyDescent="0.25">
      <c r="C484" s="133" t="s">
        <v>523</v>
      </c>
      <c r="D484" s="134" t="s">
        <v>50</v>
      </c>
      <c r="E484" s="134">
        <v>81</v>
      </c>
      <c r="F484" s="135">
        <v>193.04</v>
      </c>
    </row>
    <row r="485" spans="3:6" ht="15" customHeight="1" x14ac:dyDescent="0.25">
      <c r="C485" s="133" t="s">
        <v>524</v>
      </c>
      <c r="D485" s="134" t="s">
        <v>33</v>
      </c>
      <c r="E485" s="134">
        <v>47</v>
      </c>
      <c r="F485" s="135">
        <v>185.42</v>
      </c>
    </row>
    <row r="486" spans="3:6" ht="15" customHeight="1" x14ac:dyDescent="0.25">
      <c r="C486" s="133" t="s">
        <v>525</v>
      </c>
      <c r="D486" s="134" t="s">
        <v>35</v>
      </c>
      <c r="E486" s="134">
        <v>62</v>
      </c>
      <c r="F486" s="135">
        <v>195.57999999999998</v>
      </c>
    </row>
    <row r="487" spans="3:6" ht="15" customHeight="1" x14ac:dyDescent="0.25">
      <c r="C487" s="133" t="s">
        <v>526</v>
      </c>
      <c r="D487" s="134" t="s">
        <v>266</v>
      </c>
      <c r="E487" s="134">
        <v>58</v>
      </c>
      <c r="F487" s="135">
        <v>180.34</v>
      </c>
    </row>
    <row r="488" spans="3:6" ht="15" customHeight="1" x14ac:dyDescent="0.25">
      <c r="C488" s="133" t="s">
        <v>527</v>
      </c>
      <c r="D488" s="134" t="s">
        <v>63</v>
      </c>
      <c r="E488" s="134">
        <v>58</v>
      </c>
      <c r="F488" s="135">
        <v>182.88</v>
      </c>
    </row>
    <row r="489" spans="3:6" ht="15" customHeight="1" x14ac:dyDescent="0.25">
      <c r="C489" s="133" t="s">
        <v>528</v>
      </c>
      <c r="D489" s="134" t="s">
        <v>66</v>
      </c>
      <c r="E489" s="134">
        <v>25</v>
      </c>
      <c r="F489" s="135">
        <v>172.72</v>
      </c>
    </row>
    <row r="490" spans="3:6" ht="15" customHeight="1" x14ac:dyDescent="0.25">
      <c r="C490" s="133" t="s">
        <v>529</v>
      </c>
      <c r="D490" s="134" t="s">
        <v>113</v>
      </c>
      <c r="E490" s="134">
        <v>96</v>
      </c>
      <c r="F490" s="135">
        <v>198.12</v>
      </c>
    </row>
    <row r="491" spans="3:6" ht="15" customHeight="1" x14ac:dyDescent="0.25">
      <c r="C491" s="133" t="s">
        <v>530</v>
      </c>
      <c r="D491" s="134" t="s">
        <v>55</v>
      </c>
      <c r="E491" s="134">
        <v>77</v>
      </c>
      <c r="F491" s="135">
        <v>205.74</v>
      </c>
    </row>
    <row r="492" spans="3:6" ht="15" customHeight="1" x14ac:dyDescent="0.25">
      <c r="C492" s="133" t="s">
        <v>531</v>
      </c>
      <c r="D492" s="134" t="s">
        <v>66</v>
      </c>
      <c r="E492" s="134">
        <v>52</v>
      </c>
      <c r="F492" s="135">
        <v>185.42</v>
      </c>
    </row>
    <row r="493" spans="3:6" ht="15" customHeight="1" x14ac:dyDescent="0.25">
      <c r="C493" s="133" t="s">
        <v>532</v>
      </c>
      <c r="D493" s="134" t="s">
        <v>61</v>
      </c>
      <c r="E493" s="134">
        <v>18</v>
      </c>
      <c r="F493" s="135">
        <v>198.12</v>
      </c>
    </row>
    <row r="494" spans="3:6" ht="15" customHeight="1" x14ac:dyDescent="0.25">
      <c r="C494" s="133" t="s">
        <v>533</v>
      </c>
      <c r="D494" s="134" t="s">
        <v>50</v>
      </c>
      <c r="E494" s="134">
        <v>2</v>
      </c>
      <c r="F494" s="135">
        <v>190.5</v>
      </c>
    </row>
    <row r="495" spans="3:6" ht="15" customHeight="1" x14ac:dyDescent="0.25">
      <c r="C495" s="133" t="s">
        <v>534</v>
      </c>
      <c r="D495" s="134" t="s">
        <v>85</v>
      </c>
      <c r="E495" s="134">
        <v>81</v>
      </c>
      <c r="F495" s="135">
        <v>187.96</v>
      </c>
    </row>
    <row r="496" spans="3:6" ht="15" customHeight="1" x14ac:dyDescent="0.25">
      <c r="C496" s="133" t="s">
        <v>535</v>
      </c>
      <c r="D496" s="134" t="s">
        <v>58</v>
      </c>
      <c r="E496" s="134">
        <v>43</v>
      </c>
      <c r="F496" s="135">
        <v>182.88</v>
      </c>
    </row>
    <row r="497" spans="3:6" ht="15" customHeight="1" x14ac:dyDescent="0.25">
      <c r="C497" s="133" t="s">
        <v>536</v>
      </c>
      <c r="D497" s="134" t="s">
        <v>48</v>
      </c>
      <c r="E497" s="134">
        <v>48</v>
      </c>
      <c r="F497" s="135">
        <v>185.42</v>
      </c>
    </row>
    <row r="498" spans="3:6" ht="15" customHeight="1" x14ac:dyDescent="0.25">
      <c r="C498" s="133" t="s">
        <v>537</v>
      </c>
      <c r="D498" s="134" t="s">
        <v>58</v>
      </c>
      <c r="E498" s="134">
        <v>11</v>
      </c>
      <c r="F498" s="135">
        <v>177.8</v>
      </c>
    </row>
    <row r="499" spans="3:6" ht="15" customHeight="1" x14ac:dyDescent="0.25">
      <c r="C499" s="133" t="s">
        <v>538</v>
      </c>
      <c r="D499" s="134" t="s">
        <v>42</v>
      </c>
      <c r="E499" s="134">
        <v>14</v>
      </c>
      <c r="F499" s="135">
        <v>180.34</v>
      </c>
    </row>
    <row r="500" spans="3:6" ht="15" customHeight="1" x14ac:dyDescent="0.25">
      <c r="C500" s="133" t="s">
        <v>539</v>
      </c>
      <c r="D500" s="134" t="s">
        <v>42</v>
      </c>
      <c r="E500" s="134">
        <v>92</v>
      </c>
      <c r="F500" s="135">
        <v>190.5</v>
      </c>
    </row>
    <row r="501" spans="3:6" ht="15" customHeight="1" x14ac:dyDescent="0.25">
      <c r="C501" s="133" t="s">
        <v>540</v>
      </c>
      <c r="D501" s="134" t="s">
        <v>124</v>
      </c>
      <c r="E501" s="134">
        <v>98</v>
      </c>
      <c r="F501" s="135">
        <v>193.04</v>
      </c>
    </row>
    <row r="502" spans="3:6" ht="15" customHeight="1" x14ac:dyDescent="0.25">
      <c r="C502" s="133" t="s">
        <v>541</v>
      </c>
      <c r="D502" s="134" t="s">
        <v>61</v>
      </c>
      <c r="E502" s="134">
        <v>83</v>
      </c>
      <c r="F502" s="135">
        <v>175.26</v>
      </c>
    </row>
    <row r="503" spans="3:6" ht="15" customHeight="1" x14ac:dyDescent="0.25">
      <c r="C503" s="133" t="s">
        <v>542</v>
      </c>
      <c r="D503" s="134" t="s">
        <v>200</v>
      </c>
      <c r="E503" s="134">
        <v>84</v>
      </c>
      <c r="F503" s="135">
        <v>195.57999999999998</v>
      </c>
    </row>
    <row r="504" spans="3:6" ht="15" customHeight="1" x14ac:dyDescent="0.25">
      <c r="C504" s="133" t="s">
        <v>543</v>
      </c>
      <c r="D504" s="134" t="s">
        <v>113</v>
      </c>
      <c r="E504" s="134">
        <v>85</v>
      </c>
      <c r="F504" s="135">
        <v>198.12</v>
      </c>
    </row>
    <row r="505" spans="3:6" ht="15" customHeight="1" x14ac:dyDescent="0.25">
      <c r="C505" s="133" t="s">
        <v>544</v>
      </c>
      <c r="D505" s="134" t="s">
        <v>266</v>
      </c>
      <c r="E505" s="134">
        <v>26</v>
      </c>
      <c r="F505" s="135">
        <v>177.8</v>
      </c>
    </row>
    <row r="506" spans="3:6" ht="15" customHeight="1" x14ac:dyDescent="0.25">
      <c r="C506" s="133" t="s">
        <v>545</v>
      </c>
      <c r="D506" s="134" t="s">
        <v>200</v>
      </c>
      <c r="E506" s="134">
        <v>59</v>
      </c>
      <c r="F506" s="135">
        <v>185.42</v>
      </c>
    </row>
    <row r="507" spans="3:6" ht="15" customHeight="1" x14ac:dyDescent="0.25">
      <c r="C507" s="133" t="s">
        <v>546</v>
      </c>
      <c r="D507" s="134" t="s">
        <v>37</v>
      </c>
      <c r="E507" s="134">
        <v>38</v>
      </c>
      <c r="F507" s="135">
        <v>175.26</v>
      </c>
    </row>
    <row r="508" spans="3:6" ht="15" customHeight="1" x14ac:dyDescent="0.25">
      <c r="C508" s="133" t="s">
        <v>547</v>
      </c>
      <c r="D508" s="134" t="s">
        <v>85</v>
      </c>
      <c r="E508" s="134">
        <v>18</v>
      </c>
      <c r="F508" s="135">
        <v>190.5</v>
      </c>
    </row>
    <row r="509" spans="3:6" ht="15" customHeight="1" x14ac:dyDescent="0.25">
      <c r="C509" s="133" t="s">
        <v>548</v>
      </c>
      <c r="D509" s="134" t="s">
        <v>35</v>
      </c>
      <c r="E509" s="134">
        <v>93</v>
      </c>
      <c r="F509" s="135">
        <v>193.04</v>
      </c>
    </row>
    <row r="510" spans="3:6" ht="15" customHeight="1" x14ac:dyDescent="0.25">
      <c r="C510" s="133" t="s">
        <v>549</v>
      </c>
      <c r="D510" s="134" t="s">
        <v>3</v>
      </c>
      <c r="E510" s="134">
        <v>40</v>
      </c>
      <c r="F510" s="135">
        <v>195.57999999999998</v>
      </c>
    </row>
    <row r="511" spans="3:6" ht="15" customHeight="1" x14ac:dyDescent="0.25">
      <c r="C511" s="133" t="s">
        <v>550</v>
      </c>
      <c r="D511" s="134" t="s">
        <v>55</v>
      </c>
      <c r="E511" s="134">
        <v>52</v>
      </c>
      <c r="F511" s="135">
        <v>187.96</v>
      </c>
    </row>
    <row r="512" spans="3:6" ht="15" customHeight="1" x14ac:dyDescent="0.25">
      <c r="C512" s="133" t="s">
        <v>551</v>
      </c>
      <c r="D512" s="134" t="s">
        <v>66</v>
      </c>
      <c r="E512" s="134">
        <v>89</v>
      </c>
      <c r="F512" s="135">
        <v>198.12</v>
      </c>
    </row>
    <row r="513" spans="3:6" ht="15" customHeight="1" x14ac:dyDescent="0.25">
      <c r="C513" s="133" t="s">
        <v>552</v>
      </c>
      <c r="D513" s="134" t="s">
        <v>113</v>
      </c>
      <c r="E513" s="134">
        <v>69</v>
      </c>
      <c r="F513" s="135">
        <v>187.96</v>
      </c>
    </row>
    <row r="514" spans="3:6" ht="15" customHeight="1" x14ac:dyDescent="0.25">
      <c r="C514" s="133" t="s">
        <v>553</v>
      </c>
      <c r="D514" s="134" t="s">
        <v>3</v>
      </c>
      <c r="E514" s="134">
        <v>90</v>
      </c>
      <c r="F514" s="135">
        <v>193.04</v>
      </c>
    </row>
    <row r="515" spans="3:6" ht="15" customHeight="1" x14ac:dyDescent="0.25">
      <c r="C515" s="133" t="s">
        <v>554</v>
      </c>
      <c r="D515" s="134" t="s">
        <v>33</v>
      </c>
      <c r="E515" s="134">
        <v>73</v>
      </c>
      <c r="F515" s="135">
        <v>193.04</v>
      </c>
    </row>
    <row r="516" spans="3:6" ht="15" customHeight="1" x14ac:dyDescent="0.25">
      <c r="C516" s="133" t="s">
        <v>555</v>
      </c>
      <c r="D516" s="134" t="s">
        <v>81</v>
      </c>
      <c r="E516" s="134">
        <v>26</v>
      </c>
      <c r="F516" s="135">
        <v>182.88</v>
      </c>
    </row>
    <row r="517" spans="3:6" ht="15" customHeight="1" x14ac:dyDescent="0.25">
      <c r="C517" s="133" t="s">
        <v>556</v>
      </c>
      <c r="D517" s="134" t="s">
        <v>61</v>
      </c>
      <c r="E517" s="134">
        <v>98</v>
      </c>
      <c r="F517" s="135">
        <v>193.04</v>
      </c>
    </row>
    <row r="518" spans="3:6" ht="15" customHeight="1" x14ac:dyDescent="0.25">
      <c r="C518" s="133" t="s">
        <v>557</v>
      </c>
      <c r="D518" s="134" t="s">
        <v>37</v>
      </c>
      <c r="E518" s="134">
        <v>74</v>
      </c>
      <c r="F518" s="135">
        <v>195.57999999999998</v>
      </c>
    </row>
    <row r="519" spans="3:6" ht="15" customHeight="1" x14ac:dyDescent="0.25">
      <c r="C519" s="133" t="s">
        <v>558</v>
      </c>
      <c r="D519" s="134" t="s">
        <v>51</v>
      </c>
      <c r="E519" s="134">
        <v>92</v>
      </c>
      <c r="F519" s="135">
        <v>182.88</v>
      </c>
    </row>
    <row r="520" spans="3:6" ht="15" customHeight="1" x14ac:dyDescent="0.25">
      <c r="C520" s="133" t="s">
        <v>559</v>
      </c>
      <c r="D520" s="134" t="s">
        <v>107</v>
      </c>
      <c r="E520" s="134">
        <v>55</v>
      </c>
      <c r="F520" s="135">
        <v>182.88</v>
      </c>
    </row>
    <row r="521" spans="3:6" ht="15" customHeight="1" x14ac:dyDescent="0.25">
      <c r="C521" s="133" t="s">
        <v>560</v>
      </c>
      <c r="D521" s="134" t="s">
        <v>31</v>
      </c>
      <c r="E521" s="134">
        <v>80</v>
      </c>
      <c r="F521" s="135">
        <v>193.04</v>
      </c>
    </row>
    <row r="522" spans="3:6" ht="15" customHeight="1" x14ac:dyDescent="0.25">
      <c r="C522" s="133" t="s">
        <v>561</v>
      </c>
      <c r="D522" s="134" t="s">
        <v>61</v>
      </c>
      <c r="E522" s="134">
        <v>47</v>
      </c>
      <c r="F522" s="135">
        <v>200.66</v>
      </c>
    </row>
    <row r="523" spans="3:6" ht="15" customHeight="1" x14ac:dyDescent="0.25">
      <c r="C523" s="133" t="s">
        <v>562</v>
      </c>
      <c r="D523" s="134" t="s">
        <v>37</v>
      </c>
      <c r="E523" s="134">
        <v>3</v>
      </c>
      <c r="F523" s="135">
        <v>177.8</v>
      </c>
    </row>
    <row r="524" spans="3:6" ht="15" customHeight="1" x14ac:dyDescent="0.25">
      <c r="C524" s="133" t="s">
        <v>563</v>
      </c>
      <c r="D524" s="134" t="s">
        <v>3</v>
      </c>
      <c r="E524" s="134">
        <v>42</v>
      </c>
      <c r="F524" s="135">
        <v>182.88</v>
      </c>
    </row>
    <row r="525" spans="3:6" ht="15" customHeight="1" x14ac:dyDescent="0.25">
      <c r="C525" s="133" t="s">
        <v>564</v>
      </c>
      <c r="D525" s="134" t="s">
        <v>35</v>
      </c>
      <c r="E525" s="134">
        <v>60</v>
      </c>
      <c r="F525" s="135">
        <v>198.12</v>
      </c>
    </row>
    <row r="526" spans="3:6" ht="15" customHeight="1" x14ac:dyDescent="0.25">
      <c r="C526" s="133" t="s">
        <v>565</v>
      </c>
      <c r="D526" s="134" t="s">
        <v>46</v>
      </c>
      <c r="E526" s="134">
        <v>43</v>
      </c>
      <c r="F526" s="135">
        <v>182.88</v>
      </c>
    </row>
    <row r="527" spans="3:6" ht="15" customHeight="1" x14ac:dyDescent="0.25">
      <c r="C527" s="133" t="s">
        <v>566</v>
      </c>
      <c r="D527" s="134" t="s">
        <v>200</v>
      </c>
      <c r="E527" s="134">
        <v>2</v>
      </c>
      <c r="F527" s="135">
        <v>195.57999999999998</v>
      </c>
    </row>
    <row r="528" spans="3:6" ht="15" customHeight="1" x14ac:dyDescent="0.25">
      <c r="C528" s="133" t="s">
        <v>567</v>
      </c>
      <c r="D528" s="134" t="s">
        <v>141</v>
      </c>
      <c r="E528" s="134">
        <v>88</v>
      </c>
      <c r="F528" s="135">
        <v>195.57999999999998</v>
      </c>
    </row>
    <row r="529" spans="3:6" ht="15" customHeight="1" x14ac:dyDescent="0.25">
      <c r="C529" s="133" t="s">
        <v>568</v>
      </c>
      <c r="D529" s="134" t="s">
        <v>63</v>
      </c>
      <c r="E529" s="134">
        <v>31</v>
      </c>
      <c r="F529" s="135">
        <v>177.8</v>
      </c>
    </row>
    <row r="530" spans="3:6" ht="15" customHeight="1" x14ac:dyDescent="0.25">
      <c r="C530" s="133" t="s">
        <v>569</v>
      </c>
      <c r="D530" s="134" t="s">
        <v>31</v>
      </c>
      <c r="E530" s="134">
        <v>72</v>
      </c>
      <c r="F530" s="135">
        <v>203.2</v>
      </c>
    </row>
    <row r="531" spans="3:6" ht="15" customHeight="1" x14ac:dyDescent="0.25">
      <c r="C531" s="133" t="s">
        <v>570</v>
      </c>
      <c r="D531" s="134" t="s">
        <v>37</v>
      </c>
      <c r="E531" s="134">
        <v>11</v>
      </c>
      <c r="F531" s="135">
        <v>190.5</v>
      </c>
    </row>
    <row r="532" spans="3:6" ht="15" customHeight="1" x14ac:dyDescent="0.25">
      <c r="C532" s="133" t="s">
        <v>571</v>
      </c>
      <c r="D532" s="134" t="s">
        <v>124</v>
      </c>
      <c r="E532" s="134">
        <v>4</v>
      </c>
      <c r="F532" s="135">
        <v>187.96</v>
      </c>
    </row>
    <row r="533" spans="3:6" ht="15" customHeight="1" x14ac:dyDescent="0.25">
      <c r="C533" s="133" t="s">
        <v>572</v>
      </c>
      <c r="D533" s="134" t="s">
        <v>266</v>
      </c>
      <c r="E533" s="134">
        <v>5</v>
      </c>
      <c r="F533" s="135">
        <v>198.12</v>
      </c>
    </row>
    <row r="534" spans="3:6" ht="15" customHeight="1" x14ac:dyDescent="0.25">
      <c r="C534" s="133" t="s">
        <v>573</v>
      </c>
      <c r="D534" s="134" t="s">
        <v>75</v>
      </c>
      <c r="E534" s="134">
        <v>80</v>
      </c>
      <c r="F534" s="135">
        <v>198.12</v>
      </c>
    </row>
    <row r="535" spans="3:6" ht="15" customHeight="1" x14ac:dyDescent="0.25">
      <c r="C535" s="133" t="s">
        <v>574</v>
      </c>
      <c r="D535" s="134" t="s">
        <v>110</v>
      </c>
      <c r="E535" s="134">
        <v>58</v>
      </c>
      <c r="F535" s="135">
        <v>187.96</v>
      </c>
    </row>
    <row r="536" spans="3:6" ht="15" customHeight="1" x14ac:dyDescent="0.25">
      <c r="C536" s="133" t="s">
        <v>575</v>
      </c>
      <c r="D536" s="134" t="s">
        <v>37</v>
      </c>
      <c r="E536" s="134">
        <v>23</v>
      </c>
      <c r="F536" s="135">
        <v>180.34</v>
      </c>
    </row>
    <row r="537" spans="3:6" ht="15" customHeight="1" x14ac:dyDescent="0.25">
      <c r="C537" s="133" t="s">
        <v>576</v>
      </c>
      <c r="D537" s="134" t="s">
        <v>39</v>
      </c>
      <c r="E537" s="134">
        <v>24</v>
      </c>
      <c r="F537" s="135">
        <v>182.88</v>
      </c>
    </row>
    <row r="538" spans="3:6" ht="15" customHeight="1" x14ac:dyDescent="0.25">
      <c r="C538" s="133" t="s">
        <v>577</v>
      </c>
      <c r="D538" s="134" t="s">
        <v>58</v>
      </c>
      <c r="E538" s="134">
        <v>52</v>
      </c>
      <c r="F538" s="135">
        <v>187.96</v>
      </c>
    </row>
    <row r="539" spans="3:6" ht="15" customHeight="1" x14ac:dyDescent="0.25">
      <c r="C539" s="133" t="s">
        <v>578</v>
      </c>
      <c r="D539" s="134" t="s">
        <v>89</v>
      </c>
      <c r="E539" s="134">
        <v>59</v>
      </c>
      <c r="F539" s="135">
        <v>177.8</v>
      </c>
    </row>
    <row r="540" spans="3:6" ht="15" customHeight="1" x14ac:dyDescent="0.25">
      <c r="C540" s="133" t="s">
        <v>579</v>
      </c>
      <c r="D540" s="134" t="s">
        <v>31</v>
      </c>
      <c r="E540" s="134">
        <v>24</v>
      </c>
      <c r="F540" s="135">
        <v>175.26</v>
      </c>
    </row>
    <row r="541" spans="3:6" ht="15" customHeight="1" x14ac:dyDescent="0.25">
      <c r="C541" s="133" t="s">
        <v>580</v>
      </c>
      <c r="D541" s="134" t="s">
        <v>55</v>
      </c>
      <c r="E541" s="134">
        <v>80</v>
      </c>
      <c r="F541" s="135">
        <v>195.57999999999998</v>
      </c>
    </row>
    <row r="542" spans="3:6" ht="15" customHeight="1" x14ac:dyDescent="0.25">
      <c r="C542" s="133" t="s">
        <v>581</v>
      </c>
      <c r="D542" s="134" t="s">
        <v>37</v>
      </c>
      <c r="E542" s="134">
        <v>15</v>
      </c>
      <c r="F542" s="135">
        <v>187.96</v>
      </c>
    </row>
    <row r="543" spans="3:6" ht="15" customHeight="1" x14ac:dyDescent="0.25">
      <c r="C543" s="133" t="s">
        <v>582</v>
      </c>
      <c r="D543" s="134" t="s">
        <v>3</v>
      </c>
      <c r="E543" s="134">
        <v>95</v>
      </c>
      <c r="F543" s="135">
        <v>190.5</v>
      </c>
    </row>
    <row r="544" spans="3:6" ht="15" customHeight="1" x14ac:dyDescent="0.25">
      <c r="C544" s="133" t="s">
        <v>583</v>
      </c>
      <c r="D544" s="134" t="s">
        <v>55</v>
      </c>
      <c r="E544" s="134">
        <v>76</v>
      </c>
      <c r="F544" s="135">
        <v>195.57999999999998</v>
      </c>
    </row>
    <row r="545" spans="3:6" ht="15" customHeight="1" x14ac:dyDescent="0.25">
      <c r="C545" s="133" t="s">
        <v>584</v>
      </c>
      <c r="D545" s="134" t="s">
        <v>53</v>
      </c>
      <c r="E545" s="134">
        <v>15</v>
      </c>
      <c r="F545" s="135">
        <v>187.96</v>
      </c>
    </row>
    <row r="546" spans="3:6" ht="15" customHeight="1" x14ac:dyDescent="0.25">
      <c r="C546" s="133" t="s">
        <v>585</v>
      </c>
      <c r="D546" s="134" t="s">
        <v>124</v>
      </c>
      <c r="E546" s="134">
        <v>53</v>
      </c>
      <c r="F546" s="135">
        <v>185.42</v>
      </c>
    </row>
    <row r="547" spans="3:6" ht="15" customHeight="1" x14ac:dyDescent="0.25">
      <c r="C547" s="133" t="s">
        <v>586</v>
      </c>
      <c r="D547" s="134" t="s">
        <v>39</v>
      </c>
      <c r="E547" s="134">
        <v>9</v>
      </c>
      <c r="F547" s="135">
        <v>198.12</v>
      </c>
    </row>
    <row r="548" spans="3:6" ht="15" customHeight="1" x14ac:dyDescent="0.25">
      <c r="C548" s="133" t="s">
        <v>587</v>
      </c>
      <c r="D548" s="134" t="s">
        <v>35</v>
      </c>
      <c r="E548" s="134">
        <v>2</v>
      </c>
      <c r="F548" s="135">
        <v>185.42</v>
      </c>
    </row>
    <row r="549" spans="3:6" ht="15" customHeight="1" x14ac:dyDescent="0.25">
      <c r="C549" s="133" t="s">
        <v>588</v>
      </c>
      <c r="D549" s="134" t="s">
        <v>42</v>
      </c>
      <c r="E549" s="134">
        <v>64</v>
      </c>
      <c r="F549" s="135">
        <v>193.04</v>
      </c>
    </row>
    <row r="550" spans="3:6" ht="15" customHeight="1" x14ac:dyDescent="0.25">
      <c r="C550" s="133" t="s">
        <v>589</v>
      </c>
      <c r="D550" s="134" t="s">
        <v>51</v>
      </c>
      <c r="E550" s="134">
        <v>50</v>
      </c>
      <c r="F550" s="135">
        <v>185.42</v>
      </c>
    </row>
    <row r="551" spans="3:6" ht="15" customHeight="1" x14ac:dyDescent="0.25">
      <c r="C551" s="133" t="s">
        <v>590</v>
      </c>
      <c r="D551" s="134" t="s">
        <v>89</v>
      </c>
      <c r="E551" s="134">
        <v>2</v>
      </c>
      <c r="F551" s="135">
        <v>180.34</v>
      </c>
    </row>
    <row r="552" spans="3:6" ht="15" customHeight="1" x14ac:dyDescent="0.25">
      <c r="C552" s="133" t="s">
        <v>591</v>
      </c>
      <c r="D552" s="134" t="s">
        <v>53</v>
      </c>
      <c r="E552" s="134">
        <v>12</v>
      </c>
      <c r="F552" s="135">
        <v>175.26</v>
      </c>
    </row>
    <row r="553" spans="3:6" ht="15" customHeight="1" x14ac:dyDescent="0.25">
      <c r="C553" s="133" t="s">
        <v>592</v>
      </c>
      <c r="D553" s="134" t="s">
        <v>46</v>
      </c>
      <c r="E553" s="134">
        <v>32</v>
      </c>
      <c r="F553" s="135">
        <v>177.8</v>
      </c>
    </row>
    <row r="554" spans="3:6" ht="15" customHeight="1" x14ac:dyDescent="0.25">
      <c r="C554" s="133" t="s">
        <v>593</v>
      </c>
      <c r="D554" s="134" t="s">
        <v>81</v>
      </c>
      <c r="E554" s="134">
        <v>21</v>
      </c>
      <c r="F554" s="135">
        <v>172.72</v>
      </c>
    </row>
    <row r="555" spans="3:6" ht="15" customHeight="1" x14ac:dyDescent="0.25">
      <c r="C555" s="133" t="s">
        <v>594</v>
      </c>
      <c r="D555" s="134" t="s">
        <v>115</v>
      </c>
      <c r="E555" s="134">
        <v>58</v>
      </c>
      <c r="F555" s="135">
        <v>182.88</v>
      </c>
    </row>
    <row r="556" spans="3:6" ht="15" customHeight="1" x14ac:dyDescent="0.25">
      <c r="C556" s="133" t="s">
        <v>595</v>
      </c>
      <c r="D556" s="134" t="s">
        <v>46</v>
      </c>
      <c r="E556" s="134">
        <v>22</v>
      </c>
      <c r="F556" s="135">
        <v>187.96</v>
      </c>
    </row>
    <row r="557" spans="3:6" ht="15" customHeight="1" x14ac:dyDescent="0.25">
      <c r="C557" s="133" t="s">
        <v>596</v>
      </c>
      <c r="D557" s="134" t="s">
        <v>275</v>
      </c>
      <c r="E557" s="134">
        <v>23</v>
      </c>
      <c r="F557" s="135">
        <v>185.42</v>
      </c>
    </row>
    <row r="558" spans="3:6" ht="15" customHeight="1" x14ac:dyDescent="0.25">
      <c r="C558" s="133" t="s">
        <v>597</v>
      </c>
      <c r="D558" s="134" t="s">
        <v>33</v>
      </c>
      <c r="E558" s="134">
        <v>74</v>
      </c>
      <c r="F558" s="135">
        <v>193.04</v>
      </c>
    </row>
    <row r="559" spans="3:6" ht="15" customHeight="1" x14ac:dyDescent="0.25">
      <c r="C559" s="133" t="s">
        <v>598</v>
      </c>
      <c r="D559" s="134" t="s">
        <v>48</v>
      </c>
      <c r="E559" s="134">
        <v>59</v>
      </c>
      <c r="F559" s="135">
        <v>185.42</v>
      </c>
    </row>
    <row r="560" spans="3:6" ht="15" customHeight="1" x14ac:dyDescent="0.25">
      <c r="C560" s="133" t="s">
        <v>599</v>
      </c>
      <c r="D560" s="134" t="s">
        <v>51</v>
      </c>
      <c r="E560" s="134">
        <v>73</v>
      </c>
      <c r="F560" s="135">
        <v>198.12</v>
      </c>
    </row>
    <row r="561" spans="3:6" ht="15" customHeight="1" x14ac:dyDescent="0.25">
      <c r="C561" s="133" t="s">
        <v>600</v>
      </c>
      <c r="D561" s="134" t="s">
        <v>61</v>
      </c>
      <c r="E561" s="134">
        <v>70</v>
      </c>
      <c r="F561" s="135">
        <v>198.12</v>
      </c>
    </row>
    <row r="562" spans="3:6" ht="15" customHeight="1" x14ac:dyDescent="0.25">
      <c r="C562" s="133" t="s">
        <v>601</v>
      </c>
      <c r="D562" s="134" t="s">
        <v>66</v>
      </c>
      <c r="E562" s="134">
        <v>41</v>
      </c>
      <c r="F562" s="135">
        <v>180.34</v>
      </c>
    </row>
    <row r="563" spans="3:6" ht="15" customHeight="1" x14ac:dyDescent="0.25">
      <c r="C563" s="133" t="s">
        <v>602</v>
      </c>
      <c r="D563" s="134" t="s">
        <v>141</v>
      </c>
      <c r="E563" s="134">
        <v>49</v>
      </c>
      <c r="F563" s="135">
        <v>187.96</v>
      </c>
    </row>
    <row r="564" spans="3:6" ht="15" customHeight="1" x14ac:dyDescent="0.25">
      <c r="C564" s="133" t="s">
        <v>603</v>
      </c>
      <c r="D564" s="134" t="s">
        <v>75</v>
      </c>
      <c r="E564" s="134">
        <v>97</v>
      </c>
      <c r="F564" s="135">
        <v>185.42</v>
      </c>
    </row>
    <row r="565" spans="3:6" ht="15" customHeight="1" x14ac:dyDescent="0.25">
      <c r="C565" s="133" t="s">
        <v>604</v>
      </c>
      <c r="D565" s="134" t="s">
        <v>141</v>
      </c>
      <c r="E565" s="134">
        <v>23</v>
      </c>
      <c r="F565" s="135">
        <v>177.8</v>
      </c>
    </row>
    <row r="566" spans="3:6" ht="15" customHeight="1" x14ac:dyDescent="0.25">
      <c r="C566" s="133" t="s">
        <v>605</v>
      </c>
      <c r="D566" s="134" t="s">
        <v>50</v>
      </c>
      <c r="E566" s="134">
        <v>74</v>
      </c>
      <c r="F566" s="135">
        <v>200.66</v>
      </c>
    </row>
    <row r="567" spans="3:6" ht="15" customHeight="1" x14ac:dyDescent="0.25">
      <c r="C567" s="133" t="s">
        <v>606</v>
      </c>
      <c r="D567" s="134" t="s">
        <v>71</v>
      </c>
      <c r="E567" s="134">
        <v>24</v>
      </c>
      <c r="F567" s="135">
        <v>182.88</v>
      </c>
    </row>
    <row r="568" spans="3:6" ht="15" customHeight="1" x14ac:dyDescent="0.25">
      <c r="C568" s="133" t="s">
        <v>607</v>
      </c>
      <c r="D568" s="134" t="s">
        <v>66</v>
      </c>
      <c r="E568" s="134">
        <v>70</v>
      </c>
      <c r="F568" s="135">
        <v>190.5</v>
      </c>
    </row>
    <row r="569" spans="3:6" ht="15" customHeight="1" x14ac:dyDescent="0.25">
      <c r="C569" s="133" t="s">
        <v>608</v>
      </c>
      <c r="D569" s="134" t="s">
        <v>66</v>
      </c>
      <c r="E569" s="134">
        <v>68</v>
      </c>
      <c r="F569" s="135">
        <v>198.12</v>
      </c>
    </row>
    <row r="570" spans="3:6" ht="15" customHeight="1" x14ac:dyDescent="0.25">
      <c r="C570" s="133" t="s">
        <v>609</v>
      </c>
      <c r="D570" s="134" t="s">
        <v>75</v>
      </c>
      <c r="E570" s="134">
        <v>50</v>
      </c>
      <c r="F570" s="135">
        <v>182.88</v>
      </c>
    </row>
    <row r="571" spans="3:6" ht="15" customHeight="1" x14ac:dyDescent="0.25">
      <c r="C571" s="133" t="s">
        <v>610</v>
      </c>
      <c r="D571" s="134" t="s">
        <v>48</v>
      </c>
      <c r="E571" s="134">
        <v>5</v>
      </c>
      <c r="F571" s="135">
        <v>198.12</v>
      </c>
    </row>
    <row r="572" spans="3:6" ht="15" customHeight="1" x14ac:dyDescent="0.25">
      <c r="C572" s="133" t="s">
        <v>611</v>
      </c>
      <c r="D572" s="134" t="s">
        <v>55</v>
      </c>
      <c r="E572" s="134">
        <v>95</v>
      </c>
      <c r="F572" s="135">
        <v>185.42</v>
      </c>
    </row>
    <row r="573" spans="3:6" ht="15" customHeight="1" x14ac:dyDescent="0.25">
      <c r="C573" s="133" t="s">
        <v>612</v>
      </c>
      <c r="D573" s="134" t="s">
        <v>200</v>
      </c>
      <c r="E573" s="134">
        <v>56</v>
      </c>
      <c r="F573" s="135">
        <v>187.96</v>
      </c>
    </row>
    <row r="574" spans="3:6" ht="15" customHeight="1" x14ac:dyDescent="0.25">
      <c r="C574" s="133" t="s">
        <v>613</v>
      </c>
      <c r="D574" s="134" t="s">
        <v>46</v>
      </c>
      <c r="E574" s="134">
        <v>31</v>
      </c>
      <c r="F574" s="135">
        <v>182.88</v>
      </c>
    </row>
    <row r="575" spans="3:6" ht="15" customHeight="1" x14ac:dyDescent="0.25">
      <c r="C575" s="133" t="s">
        <v>614</v>
      </c>
      <c r="D575" s="134" t="s">
        <v>275</v>
      </c>
      <c r="E575" s="134">
        <v>62</v>
      </c>
      <c r="F575" s="135">
        <v>187.96</v>
      </c>
    </row>
    <row r="576" spans="3:6" ht="15" customHeight="1" x14ac:dyDescent="0.25">
      <c r="C576" s="133" t="s">
        <v>615</v>
      </c>
      <c r="D576" s="134" t="s">
        <v>3</v>
      </c>
      <c r="E576" s="134">
        <v>63</v>
      </c>
      <c r="F576" s="135">
        <v>193.04</v>
      </c>
    </row>
    <row r="577" spans="3:6" ht="15" customHeight="1" x14ac:dyDescent="0.25">
      <c r="C577" s="133" t="s">
        <v>616</v>
      </c>
      <c r="D577" s="134" t="s">
        <v>81</v>
      </c>
      <c r="E577" s="134">
        <v>11</v>
      </c>
      <c r="F577" s="135">
        <v>193.04</v>
      </c>
    </row>
    <row r="578" spans="3:6" ht="15" customHeight="1" x14ac:dyDescent="0.25">
      <c r="C578" s="133" t="s">
        <v>617</v>
      </c>
      <c r="D578" s="134" t="s">
        <v>55</v>
      </c>
      <c r="E578" s="134">
        <v>59</v>
      </c>
      <c r="F578" s="135">
        <v>190.5</v>
      </c>
    </row>
    <row r="579" spans="3:6" ht="15" customHeight="1" x14ac:dyDescent="0.25">
      <c r="C579" s="133" t="s">
        <v>618</v>
      </c>
      <c r="D579" s="134" t="s">
        <v>31</v>
      </c>
      <c r="E579" s="134">
        <v>43</v>
      </c>
      <c r="F579" s="135">
        <v>187.96</v>
      </c>
    </row>
    <row r="580" spans="3:6" ht="15" customHeight="1" x14ac:dyDescent="0.25">
      <c r="C580" s="133" t="s">
        <v>619</v>
      </c>
      <c r="D580" s="134" t="s">
        <v>48</v>
      </c>
      <c r="E580" s="134">
        <v>26</v>
      </c>
      <c r="F580" s="135">
        <v>177.8</v>
      </c>
    </row>
    <row r="581" spans="3:6" ht="15" customHeight="1" x14ac:dyDescent="0.25">
      <c r="C581" s="133" t="s">
        <v>620</v>
      </c>
      <c r="D581" s="134" t="s">
        <v>33</v>
      </c>
      <c r="E581" s="134">
        <v>93</v>
      </c>
      <c r="F581" s="135">
        <v>187.96</v>
      </c>
    </row>
    <row r="582" spans="3:6" ht="15" customHeight="1" x14ac:dyDescent="0.25">
      <c r="C582" s="133" t="s">
        <v>621</v>
      </c>
      <c r="D582" s="134" t="s">
        <v>61</v>
      </c>
      <c r="E582" s="134">
        <v>65</v>
      </c>
      <c r="F582" s="135">
        <v>190.5</v>
      </c>
    </row>
    <row r="583" spans="3:6" ht="15" customHeight="1" x14ac:dyDescent="0.25">
      <c r="C583" s="133" t="s">
        <v>622</v>
      </c>
      <c r="D583" s="134" t="s">
        <v>42</v>
      </c>
      <c r="E583" s="134">
        <v>9</v>
      </c>
      <c r="F583" s="135">
        <v>187.96</v>
      </c>
    </row>
    <row r="584" spans="3:6" ht="15" customHeight="1" x14ac:dyDescent="0.25">
      <c r="C584" s="133" t="s">
        <v>623</v>
      </c>
      <c r="D584" s="134" t="s">
        <v>89</v>
      </c>
      <c r="E584" s="134">
        <v>88</v>
      </c>
      <c r="F584" s="135">
        <v>182.88</v>
      </c>
    </row>
    <row r="585" spans="3:6" ht="15" customHeight="1" x14ac:dyDescent="0.25">
      <c r="C585" s="133" t="s">
        <v>624</v>
      </c>
      <c r="D585" s="134" t="s">
        <v>275</v>
      </c>
      <c r="E585" s="134">
        <v>66</v>
      </c>
      <c r="F585" s="135">
        <v>198.12</v>
      </c>
    </row>
    <row r="586" spans="3:6" ht="15" customHeight="1" x14ac:dyDescent="0.25">
      <c r="C586" s="133" t="s">
        <v>625</v>
      </c>
      <c r="D586" s="134" t="s">
        <v>200</v>
      </c>
      <c r="E586" s="134">
        <v>75</v>
      </c>
      <c r="F586" s="135">
        <v>200.66</v>
      </c>
    </row>
    <row r="587" spans="3:6" ht="15" customHeight="1" x14ac:dyDescent="0.25">
      <c r="C587" s="133" t="s">
        <v>626</v>
      </c>
      <c r="D587" s="134" t="s">
        <v>46</v>
      </c>
      <c r="E587" s="134">
        <v>63</v>
      </c>
      <c r="F587" s="135">
        <v>187.96</v>
      </c>
    </row>
    <row r="588" spans="3:6" ht="15" customHeight="1" x14ac:dyDescent="0.25">
      <c r="C588" s="133" t="s">
        <v>627</v>
      </c>
      <c r="D588" s="134" t="s">
        <v>55</v>
      </c>
      <c r="E588" s="134">
        <v>85</v>
      </c>
      <c r="F588" s="135">
        <v>193.04</v>
      </c>
    </row>
    <row r="589" spans="3:6" ht="15" customHeight="1" x14ac:dyDescent="0.25">
      <c r="C589" s="133" t="s">
        <v>628</v>
      </c>
      <c r="D589" s="134" t="s">
        <v>35</v>
      </c>
      <c r="E589" s="134">
        <v>19</v>
      </c>
      <c r="F589" s="135">
        <v>180.34</v>
      </c>
    </row>
    <row r="590" spans="3:6" ht="15" customHeight="1" x14ac:dyDescent="0.25">
      <c r="C590" s="133" t="s">
        <v>629</v>
      </c>
      <c r="D590" s="134" t="s">
        <v>51</v>
      </c>
      <c r="E590" s="134">
        <v>22</v>
      </c>
      <c r="F590" s="135">
        <v>177.8</v>
      </c>
    </row>
    <row r="591" spans="3:6" ht="15" customHeight="1" x14ac:dyDescent="0.25">
      <c r="C591" s="133" t="s">
        <v>630</v>
      </c>
      <c r="D591" s="134" t="s">
        <v>42</v>
      </c>
      <c r="E591" s="134"/>
      <c r="F591" s="135">
        <v>193.04</v>
      </c>
    </row>
    <row r="592" spans="3:6" ht="15" customHeight="1" x14ac:dyDescent="0.25">
      <c r="C592" s="133" t="s">
        <v>631</v>
      </c>
      <c r="D592" s="134" t="s">
        <v>39</v>
      </c>
      <c r="E592" s="134">
        <v>64</v>
      </c>
      <c r="F592" s="135">
        <v>203.2</v>
      </c>
    </row>
    <row r="593" spans="3:6" ht="15" customHeight="1" x14ac:dyDescent="0.25">
      <c r="C593" s="133" t="s">
        <v>632</v>
      </c>
      <c r="D593" s="134" t="s">
        <v>55</v>
      </c>
      <c r="E593" s="134">
        <v>92</v>
      </c>
      <c r="F593" s="135">
        <v>198.12</v>
      </c>
    </row>
    <row r="594" spans="3:6" ht="15" customHeight="1" x14ac:dyDescent="0.25">
      <c r="C594" s="133" t="s">
        <v>633</v>
      </c>
      <c r="D594" s="134" t="s">
        <v>113</v>
      </c>
      <c r="E594" s="134">
        <v>91</v>
      </c>
      <c r="F594" s="135">
        <v>190.5</v>
      </c>
    </row>
    <row r="595" spans="3:6" ht="15" customHeight="1" x14ac:dyDescent="0.25">
      <c r="C595" s="133" t="s">
        <v>634</v>
      </c>
      <c r="D595" s="134" t="s">
        <v>81</v>
      </c>
      <c r="E595" s="134">
        <v>73</v>
      </c>
      <c r="F595" s="135">
        <v>190.5</v>
      </c>
    </row>
    <row r="596" spans="3:6" ht="15" customHeight="1" x14ac:dyDescent="0.25">
      <c r="C596" s="133" t="s">
        <v>635</v>
      </c>
      <c r="D596" s="134" t="s">
        <v>3</v>
      </c>
      <c r="E596" s="134">
        <v>32</v>
      </c>
      <c r="F596" s="135">
        <v>182.88</v>
      </c>
    </row>
    <row r="597" spans="3:6" ht="15" customHeight="1" x14ac:dyDescent="0.25">
      <c r="C597" s="133" t="s">
        <v>636</v>
      </c>
      <c r="D597" s="134" t="s">
        <v>89</v>
      </c>
      <c r="E597" s="134">
        <v>73</v>
      </c>
      <c r="F597" s="135">
        <v>187.96</v>
      </c>
    </row>
    <row r="598" spans="3:6" ht="15" customHeight="1" x14ac:dyDescent="0.25">
      <c r="C598" s="133" t="s">
        <v>637</v>
      </c>
      <c r="D598" s="134" t="s">
        <v>113</v>
      </c>
      <c r="E598" s="134">
        <v>21</v>
      </c>
      <c r="F598" s="135">
        <v>182.88</v>
      </c>
    </row>
    <row r="599" spans="3:6" ht="15" customHeight="1" x14ac:dyDescent="0.25">
      <c r="C599" s="133" t="s">
        <v>638</v>
      </c>
      <c r="D599" s="134" t="s">
        <v>48</v>
      </c>
      <c r="E599" s="134">
        <v>92</v>
      </c>
      <c r="F599" s="135">
        <v>198.12</v>
      </c>
    </row>
    <row r="600" spans="3:6" ht="15" customHeight="1" x14ac:dyDescent="0.25">
      <c r="C600" s="133" t="s">
        <v>639</v>
      </c>
      <c r="D600" s="134" t="s">
        <v>107</v>
      </c>
      <c r="E600" s="134">
        <v>68</v>
      </c>
      <c r="F600" s="135">
        <v>200.66</v>
      </c>
    </row>
    <row r="601" spans="3:6" ht="15" customHeight="1" x14ac:dyDescent="0.25">
      <c r="C601" s="133" t="s">
        <v>640</v>
      </c>
      <c r="D601" s="134" t="s">
        <v>200</v>
      </c>
      <c r="E601" s="134">
        <v>10</v>
      </c>
      <c r="F601" s="135">
        <v>182.88</v>
      </c>
    </row>
    <row r="602" spans="3:6" ht="15" customHeight="1" x14ac:dyDescent="0.25">
      <c r="C602" s="133" t="s">
        <v>641</v>
      </c>
      <c r="D602" s="134" t="s">
        <v>37</v>
      </c>
      <c r="E602" s="134">
        <v>69</v>
      </c>
      <c r="F602" s="135">
        <v>193.04</v>
      </c>
    </row>
    <row r="603" spans="3:6" ht="15" customHeight="1" x14ac:dyDescent="0.25">
      <c r="C603" s="133" t="s">
        <v>642</v>
      </c>
      <c r="D603" s="134" t="s">
        <v>113</v>
      </c>
      <c r="E603" s="134">
        <v>95</v>
      </c>
      <c r="F603" s="135">
        <v>187.96</v>
      </c>
    </row>
    <row r="604" spans="3:6" ht="15" customHeight="1" x14ac:dyDescent="0.25">
      <c r="C604" s="133" t="s">
        <v>643</v>
      </c>
      <c r="D604" s="134" t="s">
        <v>51</v>
      </c>
      <c r="E604" s="134">
        <v>77</v>
      </c>
      <c r="F604" s="135">
        <v>198.12</v>
      </c>
    </row>
    <row r="605" spans="3:6" ht="15" customHeight="1" x14ac:dyDescent="0.25">
      <c r="C605" s="133" t="s">
        <v>644</v>
      </c>
      <c r="D605" s="134" t="s">
        <v>55</v>
      </c>
      <c r="E605" s="134">
        <v>38</v>
      </c>
      <c r="F605" s="135">
        <v>177.8</v>
      </c>
    </row>
    <row r="606" spans="3:6" ht="15" customHeight="1" x14ac:dyDescent="0.25">
      <c r="C606" s="133" t="s">
        <v>645</v>
      </c>
      <c r="D606" s="134" t="s">
        <v>115</v>
      </c>
      <c r="E606" s="134">
        <v>65</v>
      </c>
      <c r="F606" s="135">
        <v>198.12</v>
      </c>
    </row>
    <row r="607" spans="3:6" ht="15" customHeight="1" x14ac:dyDescent="0.25">
      <c r="C607" s="133" t="s">
        <v>646</v>
      </c>
      <c r="D607" s="134" t="s">
        <v>200</v>
      </c>
      <c r="E607" s="134">
        <v>35</v>
      </c>
      <c r="F607" s="135">
        <v>180.34</v>
      </c>
    </row>
    <row r="608" spans="3:6" ht="15" customHeight="1" x14ac:dyDescent="0.25">
      <c r="C608" s="133" t="s">
        <v>647</v>
      </c>
      <c r="D608" s="134" t="s">
        <v>85</v>
      </c>
      <c r="E608" s="134">
        <v>24</v>
      </c>
      <c r="F608" s="135">
        <v>185.42</v>
      </c>
    </row>
    <row r="609" spans="3:6" ht="15" customHeight="1" x14ac:dyDescent="0.25">
      <c r="C609" s="133" t="s">
        <v>648</v>
      </c>
      <c r="D609" s="134" t="s">
        <v>42</v>
      </c>
      <c r="E609" s="134">
        <v>19</v>
      </c>
      <c r="F609" s="135">
        <v>180.34</v>
      </c>
    </row>
    <row r="610" spans="3:6" ht="15" customHeight="1" x14ac:dyDescent="0.25">
      <c r="C610" s="133" t="s">
        <v>649</v>
      </c>
      <c r="D610" s="134" t="s">
        <v>37</v>
      </c>
      <c r="E610" s="134">
        <v>48</v>
      </c>
      <c r="F610" s="135">
        <v>193.04</v>
      </c>
    </row>
    <row r="611" spans="3:6" ht="15" customHeight="1" x14ac:dyDescent="0.25">
      <c r="C611" s="133" t="s">
        <v>650</v>
      </c>
      <c r="D611" s="134" t="s">
        <v>63</v>
      </c>
      <c r="E611" s="134">
        <v>27</v>
      </c>
      <c r="F611" s="135">
        <v>180.34</v>
      </c>
    </row>
    <row r="612" spans="3:6" ht="15" customHeight="1" x14ac:dyDescent="0.25">
      <c r="C612" s="133" t="s">
        <v>651</v>
      </c>
      <c r="D612" s="134" t="s">
        <v>115</v>
      </c>
      <c r="E612" s="134">
        <v>39</v>
      </c>
      <c r="F612" s="135">
        <v>180.34</v>
      </c>
    </row>
    <row r="613" spans="3:6" ht="15" customHeight="1" x14ac:dyDescent="0.25">
      <c r="C613" s="133" t="s">
        <v>652</v>
      </c>
      <c r="D613" s="134" t="s">
        <v>63</v>
      </c>
      <c r="E613" s="134">
        <v>13</v>
      </c>
      <c r="F613" s="135">
        <v>182.88</v>
      </c>
    </row>
    <row r="614" spans="3:6" ht="15" customHeight="1" x14ac:dyDescent="0.25">
      <c r="C614" s="133" t="s">
        <v>653</v>
      </c>
      <c r="D614" s="134" t="s">
        <v>85</v>
      </c>
      <c r="E614" s="134">
        <v>77</v>
      </c>
      <c r="F614" s="135">
        <v>198.12</v>
      </c>
    </row>
    <row r="615" spans="3:6" ht="15" customHeight="1" x14ac:dyDescent="0.25">
      <c r="C615" s="133" t="s">
        <v>654</v>
      </c>
      <c r="D615" s="134" t="s">
        <v>48</v>
      </c>
      <c r="E615" s="134">
        <v>8</v>
      </c>
      <c r="F615" s="135">
        <v>198.12</v>
      </c>
    </row>
    <row r="616" spans="3:6" ht="15" customHeight="1" x14ac:dyDescent="0.25">
      <c r="C616" s="133" t="s">
        <v>655</v>
      </c>
      <c r="D616" s="134" t="s">
        <v>42</v>
      </c>
      <c r="E616" s="134">
        <v>30</v>
      </c>
      <c r="F616" s="135">
        <v>180.34</v>
      </c>
    </row>
    <row r="617" spans="3:6" ht="15" customHeight="1" x14ac:dyDescent="0.25">
      <c r="C617" s="133" t="s">
        <v>656</v>
      </c>
      <c r="D617" s="134" t="s">
        <v>51</v>
      </c>
      <c r="E617" s="134">
        <v>21</v>
      </c>
      <c r="F617" s="135">
        <v>180.34</v>
      </c>
    </row>
    <row r="618" spans="3:6" ht="15" customHeight="1" x14ac:dyDescent="0.25">
      <c r="C618" s="133" t="s">
        <v>657</v>
      </c>
      <c r="D618" s="134" t="s">
        <v>48</v>
      </c>
      <c r="E618" s="134">
        <v>38</v>
      </c>
      <c r="F618" s="135">
        <v>187.96</v>
      </c>
    </row>
    <row r="619" spans="3:6" ht="15" customHeight="1" x14ac:dyDescent="0.25">
      <c r="C619" s="133" t="s">
        <v>658</v>
      </c>
      <c r="D619" s="134" t="s">
        <v>51</v>
      </c>
      <c r="E619" s="134">
        <v>67</v>
      </c>
      <c r="F619" s="135">
        <v>193.04</v>
      </c>
    </row>
    <row r="620" spans="3:6" ht="15" customHeight="1" x14ac:dyDescent="0.25">
      <c r="C620" s="133" t="s">
        <v>659</v>
      </c>
      <c r="D620" s="134" t="s">
        <v>89</v>
      </c>
      <c r="E620" s="134">
        <v>64</v>
      </c>
      <c r="F620" s="135">
        <v>193.04</v>
      </c>
    </row>
    <row r="621" spans="3:6" ht="15" customHeight="1" x14ac:dyDescent="0.25">
      <c r="C621" s="133" t="s">
        <v>660</v>
      </c>
      <c r="D621" s="134" t="s">
        <v>71</v>
      </c>
      <c r="E621" s="134">
        <v>88</v>
      </c>
      <c r="F621" s="135">
        <v>195.57999999999998</v>
      </c>
    </row>
    <row r="622" spans="3:6" ht="15" customHeight="1" x14ac:dyDescent="0.25">
      <c r="C622" s="133" t="s">
        <v>661</v>
      </c>
      <c r="D622" s="134" t="s">
        <v>141</v>
      </c>
      <c r="E622" s="134">
        <v>61</v>
      </c>
      <c r="F622" s="135">
        <v>185.42</v>
      </c>
    </row>
    <row r="623" spans="3:6" ht="15" customHeight="1" x14ac:dyDescent="0.25">
      <c r="C623" s="133" t="s">
        <v>662</v>
      </c>
      <c r="D623" s="134" t="s">
        <v>48</v>
      </c>
      <c r="E623" s="134">
        <v>53</v>
      </c>
      <c r="F623" s="135">
        <v>182.88</v>
      </c>
    </row>
    <row r="624" spans="3:6" ht="15" customHeight="1" x14ac:dyDescent="0.25">
      <c r="C624" s="133" t="s">
        <v>663</v>
      </c>
      <c r="D624" s="134" t="s">
        <v>124</v>
      </c>
      <c r="E624" s="134">
        <v>50</v>
      </c>
      <c r="F624" s="135">
        <v>185.42</v>
      </c>
    </row>
    <row r="625" spans="3:6" ht="15" customHeight="1" x14ac:dyDescent="0.25">
      <c r="C625" s="133" t="s">
        <v>664</v>
      </c>
      <c r="D625" s="134" t="s">
        <v>71</v>
      </c>
      <c r="E625" s="134">
        <v>93</v>
      </c>
      <c r="F625" s="135">
        <v>193.04</v>
      </c>
    </row>
    <row r="626" spans="3:6" ht="15" customHeight="1" x14ac:dyDescent="0.25">
      <c r="C626" s="133" t="s">
        <v>665</v>
      </c>
      <c r="D626" s="134" t="s">
        <v>55</v>
      </c>
      <c r="E626" s="134">
        <v>15</v>
      </c>
      <c r="F626" s="135">
        <v>182.88</v>
      </c>
    </row>
    <row r="627" spans="3:6" ht="15" customHeight="1" x14ac:dyDescent="0.25">
      <c r="C627" s="133" t="s">
        <v>666</v>
      </c>
      <c r="D627" s="134" t="s">
        <v>110</v>
      </c>
      <c r="E627" s="134">
        <v>59</v>
      </c>
      <c r="F627" s="135">
        <v>190.5</v>
      </c>
    </row>
    <row r="628" spans="3:6" ht="15" customHeight="1" x14ac:dyDescent="0.25">
      <c r="C628" s="133" t="s">
        <v>667</v>
      </c>
      <c r="D628" s="134" t="s">
        <v>85</v>
      </c>
      <c r="E628" s="134">
        <v>88</v>
      </c>
      <c r="F628" s="135">
        <v>175.26</v>
      </c>
    </row>
    <row r="629" spans="3:6" ht="15" customHeight="1" x14ac:dyDescent="0.25">
      <c r="C629" s="133" t="s">
        <v>668</v>
      </c>
      <c r="D629" s="134" t="s">
        <v>115</v>
      </c>
      <c r="E629" s="134">
        <v>13</v>
      </c>
      <c r="F629" s="135">
        <v>190.5</v>
      </c>
    </row>
    <row r="630" spans="3:6" ht="15" customHeight="1" x14ac:dyDescent="0.25">
      <c r="C630" s="133" t="s">
        <v>669</v>
      </c>
      <c r="D630" s="134" t="s">
        <v>75</v>
      </c>
      <c r="E630" s="134">
        <v>27</v>
      </c>
      <c r="F630" s="135">
        <v>180.34</v>
      </c>
    </row>
    <row r="631" spans="3:6" ht="15" customHeight="1" x14ac:dyDescent="0.25">
      <c r="C631" s="133" t="s">
        <v>670</v>
      </c>
      <c r="D631" s="134" t="s">
        <v>110</v>
      </c>
      <c r="E631" s="134">
        <v>21</v>
      </c>
      <c r="F631" s="135">
        <v>175.26</v>
      </c>
    </row>
    <row r="632" spans="3:6" ht="15" customHeight="1" x14ac:dyDescent="0.25">
      <c r="C632" s="133" t="s">
        <v>671</v>
      </c>
      <c r="D632" s="134" t="s">
        <v>48</v>
      </c>
      <c r="E632" s="134">
        <v>36</v>
      </c>
      <c r="F632" s="135">
        <v>182.88</v>
      </c>
    </row>
    <row r="633" spans="3:6" ht="15" customHeight="1" x14ac:dyDescent="0.25">
      <c r="C633" s="133" t="s">
        <v>672</v>
      </c>
      <c r="D633" s="134" t="s">
        <v>58</v>
      </c>
      <c r="E633" s="134">
        <v>3</v>
      </c>
      <c r="F633" s="135">
        <v>185.42</v>
      </c>
    </row>
    <row r="634" spans="3:6" ht="15" customHeight="1" x14ac:dyDescent="0.25">
      <c r="C634" s="133" t="s">
        <v>673</v>
      </c>
      <c r="D634" s="134" t="s">
        <v>46</v>
      </c>
      <c r="E634" s="134">
        <v>9</v>
      </c>
      <c r="F634" s="135">
        <v>182.88</v>
      </c>
    </row>
    <row r="635" spans="3:6" ht="15" customHeight="1" x14ac:dyDescent="0.25">
      <c r="C635" s="133" t="s">
        <v>674</v>
      </c>
      <c r="D635" s="134" t="s">
        <v>51</v>
      </c>
      <c r="E635" s="134">
        <v>5</v>
      </c>
      <c r="F635" s="135">
        <v>185.42</v>
      </c>
    </row>
    <row r="636" spans="3:6" ht="15" customHeight="1" x14ac:dyDescent="0.25">
      <c r="C636" s="133" t="s">
        <v>675</v>
      </c>
      <c r="D636" s="134" t="s">
        <v>266</v>
      </c>
      <c r="E636" s="134">
        <v>66</v>
      </c>
      <c r="F636" s="135">
        <v>190.5</v>
      </c>
    </row>
    <row r="637" spans="3:6" ht="15" customHeight="1" x14ac:dyDescent="0.25">
      <c r="C637" s="133" t="s">
        <v>676</v>
      </c>
      <c r="D637" s="134" t="s">
        <v>85</v>
      </c>
      <c r="E637" s="134">
        <v>89</v>
      </c>
      <c r="F637" s="135">
        <v>190.5</v>
      </c>
    </row>
    <row r="638" spans="3:6" ht="15" customHeight="1" x14ac:dyDescent="0.25">
      <c r="C638" s="133" t="s">
        <v>677</v>
      </c>
      <c r="D638" s="134" t="s">
        <v>39</v>
      </c>
      <c r="E638" s="134">
        <v>55</v>
      </c>
      <c r="F638" s="135">
        <v>187.96</v>
      </c>
    </row>
    <row r="639" spans="3:6" ht="15" customHeight="1" x14ac:dyDescent="0.25">
      <c r="C639" s="133" t="s">
        <v>678</v>
      </c>
      <c r="D639" s="134" t="s">
        <v>266</v>
      </c>
      <c r="E639" s="134">
        <v>24</v>
      </c>
      <c r="F639" s="135">
        <v>182.88</v>
      </c>
    </row>
    <row r="640" spans="3:6" ht="15" customHeight="1" x14ac:dyDescent="0.25">
      <c r="C640" s="133" t="s">
        <v>679</v>
      </c>
      <c r="D640" s="134" t="s">
        <v>275</v>
      </c>
      <c r="E640" s="134">
        <v>88</v>
      </c>
      <c r="F640" s="135">
        <v>190.5</v>
      </c>
    </row>
    <row r="641" spans="3:6" ht="15" customHeight="1" x14ac:dyDescent="0.25">
      <c r="C641" s="133" t="s">
        <v>680</v>
      </c>
      <c r="D641" s="134" t="s">
        <v>33</v>
      </c>
      <c r="E641" s="134">
        <v>80</v>
      </c>
      <c r="F641" s="135">
        <v>200.66</v>
      </c>
    </row>
    <row r="642" spans="3:6" ht="15" customHeight="1" x14ac:dyDescent="0.25">
      <c r="C642" s="133" t="s">
        <v>681</v>
      </c>
      <c r="D642" s="134" t="s">
        <v>85</v>
      </c>
      <c r="E642" s="134">
        <v>11</v>
      </c>
      <c r="F642" s="135">
        <v>180.34</v>
      </c>
    </row>
    <row r="643" spans="3:6" ht="15" customHeight="1" x14ac:dyDescent="0.25">
      <c r="C643" s="133" t="s">
        <v>682</v>
      </c>
      <c r="D643" s="134" t="s">
        <v>81</v>
      </c>
      <c r="E643" s="134">
        <v>27</v>
      </c>
      <c r="F643" s="135">
        <v>180.34</v>
      </c>
    </row>
    <row r="644" spans="3:6" ht="15" customHeight="1" x14ac:dyDescent="0.25">
      <c r="C644" s="133" t="s">
        <v>683</v>
      </c>
      <c r="D644" s="134" t="s">
        <v>31</v>
      </c>
      <c r="E644" s="134">
        <v>32</v>
      </c>
      <c r="F644" s="135">
        <v>177.8</v>
      </c>
    </row>
    <row r="645" spans="3:6" ht="15" customHeight="1" x14ac:dyDescent="0.25">
      <c r="C645" s="133" t="s">
        <v>684</v>
      </c>
      <c r="D645" s="134" t="s">
        <v>115</v>
      </c>
      <c r="E645" s="134">
        <v>77</v>
      </c>
      <c r="F645" s="135">
        <v>193.04</v>
      </c>
    </row>
    <row r="646" spans="3:6" ht="15" customHeight="1" x14ac:dyDescent="0.25">
      <c r="C646" s="133" t="s">
        <v>685</v>
      </c>
      <c r="D646" s="134" t="s">
        <v>113</v>
      </c>
      <c r="E646" s="134">
        <v>18</v>
      </c>
      <c r="F646" s="135">
        <v>193.04</v>
      </c>
    </row>
    <row r="647" spans="3:6" ht="15" customHeight="1" x14ac:dyDescent="0.25">
      <c r="C647" s="133" t="s">
        <v>686</v>
      </c>
      <c r="D647" s="134" t="s">
        <v>51</v>
      </c>
      <c r="E647" s="134">
        <v>39</v>
      </c>
      <c r="F647" s="135">
        <v>177.8</v>
      </c>
    </row>
    <row r="648" spans="3:6" ht="15" customHeight="1" x14ac:dyDescent="0.25">
      <c r="C648" s="133" t="s">
        <v>687</v>
      </c>
      <c r="D648" s="134" t="s">
        <v>61</v>
      </c>
      <c r="E648" s="134">
        <v>36</v>
      </c>
      <c r="F648" s="135">
        <v>182.88</v>
      </c>
    </row>
    <row r="649" spans="3:6" ht="15" customHeight="1" x14ac:dyDescent="0.25">
      <c r="C649" s="133" t="s">
        <v>688</v>
      </c>
      <c r="D649" s="134" t="s">
        <v>55</v>
      </c>
      <c r="E649" s="134">
        <v>89</v>
      </c>
      <c r="F649" s="135">
        <v>198.12</v>
      </c>
    </row>
    <row r="650" spans="3:6" ht="15" customHeight="1" x14ac:dyDescent="0.25">
      <c r="C650" s="133" t="s">
        <v>689</v>
      </c>
      <c r="D650" s="134" t="s">
        <v>58</v>
      </c>
      <c r="E650" s="134">
        <v>69</v>
      </c>
      <c r="F650" s="135">
        <v>187.96</v>
      </c>
    </row>
    <row r="651" spans="3:6" ht="15" customHeight="1" x14ac:dyDescent="0.25">
      <c r="C651" s="133" t="s">
        <v>690</v>
      </c>
      <c r="D651" s="134" t="s">
        <v>50</v>
      </c>
      <c r="E651" s="134">
        <v>85</v>
      </c>
      <c r="F651" s="135">
        <v>195.57999999999998</v>
      </c>
    </row>
    <row r="652" spans="3:6" ht="15" customHeight="1" x14ac:dyDescent="0.25">
      <c r="C652" s="133" t="s">
        <v>691</v>
      </c>
      <c r="D652" s="134" t="s">
        <v>46</v>
      </c>
      <c r="E652" s="134">
        <v>60</v>
      </c>
      <c r="F652" s="135">
        <v>185.42</v>
      </c>
    </row>
    <row r="653" spans="3:6" ht="15" customHeight="1" x14ac:dyDescent="0.25">
      <c r="C653" s="133" t="s">
        <v>692</v>
      </c>
      <c r="D653" s="134" t="s">
        <v>124</v>
      </c>
      <c r="E653" s="134">
        <v>23</v>
      </c>
      <c r="F653" s="135">
        <v>180.34</v>
      </c>
    </row>
    <row r="654" spans="3:6" ht="15" customHeight="1" x14ac:dyDescent="0.25">
      <c r="C654" s="133" t="s">
        <v>693</v>
      </c>
      <c r="D654" s="134" t="s">
        <v>113</v>
      </c>
      <c r="E654" s="134">
        <v>42</v>
      </c>
      <c r="F654" s="135">
        <v>180.34</v>
      </c>
    </row>
    <row r="655" spans="3:6" ht="15" customHeight="1" x14ac:dyDescent="0.25">
      <c r="C655" s="133" t="s">
        <v>694</v>
      </c>
      <c r="D655" s="134" t="s">
        <v>3</v>
      </c>
      <c r="E655" s="134">
        <v>52</v>
      </c>
      <c r="F655" s="135">
        <v>187.96</v>
      </c>
    </row>
    <row r="656" spans="3:6" ht="15" customHeight="1" x14ac:dyDescent="0.25">
      <c r="C656" s="133" t="s">
        <v>695</v>
      </c>
      <c r="D656" s="134" t="s">
        <v>61</v>
      </c>
      <c r="E656" s="134">
        <v>53</v>
      </c>
      <c r="F656" s="135">
        <v>187.96</v>
      </c>
    </row>
    <row r="657" spans="3:6" ht="15" customHeight="1" x14ac:dyDescent="0.25">
      <c r="C657" s="133" t="s">
        <v>696</v>
      </c>
      <c r="D657" s="134" t="s">
        <v>33</v>
      </c>
      <c r="E657" s="134">
        <v>33</v>
      </c>
      <c r="F657" s="135">
        <v>180.34</v>
      </c>
    </row>
    <row r="658" spans="3:6" ht="15" customHeight="1" x14ac:dyDescent="0.25">
      <c r="C658" s="133" t="s">
        <v>697</v>
      </c>
      <c r="D658" s="134" t="s">
        <v>58</v>
      </c>
      <c r="E658" s="134">
        <v>28</v>
      </c>
      <c r="F658" s="135">
        <v>180.34</v>
      </c>
    </row>
    <row r="659" spans="3:6" ht="15" customHeight="1" x14ac:dyDescent="0.25">
      <c r="C659" s="133" t="s">
        <v>698</v>
      </c>
      <c r="D659" s="134" t="s">
        <v>107</v>
      </c>
      <c r="E659" s="134">
        <v>49</v>
      </c>
      <c r="F659" s="135">
        <v>190.5</v>
      </c>
    </row>
    <row r="660" spans="3:6" ht="15" customHeight="1" x14ac:dyDescent="0.25">
      <c r="C660" s="133" t="s">
        <v>699</v>
      </c>
      <c r="D660" s="134" t="s">
        <v>113</v>
      </c>
      <c r="E660" s="134">
        <v>84</v>
      </c>
      <c r="F660" s="135">
        <v>195.57999999999998</v>
      </c>
    </row>
    <row r="661" spans="3:6" ht="15" customHeight="1" x14ac:dyDescent="0.25">
      <c r="C661" s="133" t="s">
        <v>700</v>
      </c>
      <c r="D661" s="134" t="s">
        <v>3</v>
      </c>
      <c r="E661" s="134">
        <v>97</v>
      </c>
      <c r="F661" s="135">
        <v>190.5</v>
      </c>
    </row>
    <row r="662" spans="3:6" ht="15" customHeight="1" x14ac:dyDescent="0.25">
      <c r="C662" s="133" t="s">
        <v>701</v>
      </c>
      <c r="D662" s="134" t="s">
        <v>89</v>
      </c>
      <c r="E662" s="134">
        <v>10</v>
      </c>
      <c r="F662" s="135">
        <v>187.96</v>
      </c>
    </row>
    <row r="663" spans="3:6" ht="15" customHeight="1" x14ac:dyDescent="0.25">
      <c r="C663" s="133" t="s">
        <v>702</v>
      </c>
      <c r="D663" s="134" t="s">
        <v>35</v>
      </c>
      <c r="E663" s="134">
        <v>24</v>
      </c>
      <c r="F663" s="135">
        <v>180.34</v>
      </c>
    </row>
    <row r="664" spans="3:6" ht="15" customHeight="1" x14ac:dyDescent="0.25">
      <c r="C664" s="133" t="s">
        <v>703</v>
      </c>
      <c r="D664" s="134" t="s">
        <v>124</v>
      </c>
      <c r="E664" s="134">
        <v>33</v>
      </c>
      <c r="F664" s="135">
        <v>182.88</v>
      </c>
    </row>
    <row r="665" spans="3:6" ht="15" customHeight="1" x14ac:dyDescent="0.25">
      <c r="C665" s="133" t="s">
        <v>704</v>
      </c>
      <c r="D665" s="134" t="s">
        <v>200</v>
      </c>
      <c r="E665" s="134">
        <v>21</v>
      </c>
      <c r="F665" s="135">
        <v>177.8</v>
      </c>
    </row>
    <row r="666" spans="3:6" ht="15" customHeight="1" x14ac:dyDescent="0.25">
      <c r="C666" s="133" t="s">
        <v>705</v>
      </c>
      <c r="D666" s="134" t="s">
        <v>58</v>
      </c>
      <c r="E666" s="134">
        <v>67</v>
      </c>
      <c r="F666" s="135">
        <v>187.96</v>
      </c>
    </row>
    <row r="667" spans="3:6" ht="15" customHeight="1" x14ac:dyDescent="0.25">
      <c r="C667" s="133" t="s">
        <v>706</v>
      </c>
      <c r="D667" s="134" t="s">
        <v>58</v>
      </c>
      <c r="E667" s="134">
        <v>87</v>
      </c>
      <c r="F667" s="135">
        <v>198.12</v>
      </c>
    </row>
    <row r="668" spans="3:6" ht="15" customHeight="1" x14ac:dyDescent="0.25">
      <c r="C668" s="133" t="s">
        <v>707</v>
      </c>
      <c r="D668" s="134" t="s">
        <v>42</v>
      </c>
      <c r="E668" s="134">
        <v>69</v>
      </c>
      <c r="F668" s="135">
        <v>193.04</v>
      </c>
    </row>
    <row r="669" spans="3:6" ht="15" customHeight="1" x14ac:dyDescent="0.25">
      <c r="C669" s="133" t="s">
        <v>708</v>
      </c>
      <c r="D669" s="134" t="s">
        <v>89</v>
      </c>
      <c r="E669" s="134">
        <v>8</v>
      </c>
      <c r="F669" s="135">
        <v>185.42</v>
      </c>
    </row>
    <row r="670" spans="3:6" ht="15" customHeight="1" x14ac:dyDescent="0.25">
      <c r="C670" s="133" t="s">
        <v>709</v>
      </c>
      <c r="D670" s="134" t="s">
        <v>115</v>
      </c>
      <c r="E670" s="134">
        <v>54</v>
      </c>
      <c r="F670" s="135">
        <v>190.5</v>
      </c>
    </row>
    <row r="671" spans="3:6" ht="15" customHeight="1" x14ac:dyDescent="0.25">
      <c r="C671" s="133" t="s">
        <v>710</v>
      </c>
      <c r="D671" s="134" t="s">
        <v>33</v>
      </c>
      <c r="E671" s="134">
        <v>66</v>
      </c>
      <c r="F671" s="135">
        <v>190.5</v>
      </c>
    </row>
    <row r="672" spans="3:6" ht="15" customHeight="1" x14ac:dyDescent="0.25">
      <c r="C672" s="133" t="s">
        <v>711</v>
      </c>
      <c r="D672" s="134" t="s">
        <v>3</v>
      </c>
      <c r="E672" s="134">
        <v>98</v>
      </c>
      <c r="F672" s="135">
        <v>193.04</v>
      </c>
    </row>
    <row r="673" spans="3:6" ht="15" customHeight="1" x14ac:dyDescent="0.25">
      <c r="C673" s="133" t="s">
        <v>712</v>
      </c>
      <c r="D673" s="134" t="s">
        <v>89</v>
      </c>
      <c r="E673" s="134">
        <v>22</v>
      </c>
      <c r="F673" s="135">
        <v>177.8</v>
      </c>
    </row>
    <row r="674" spans="3:6" ht="15" customHeight="1" x14ac:dyDescent="0.25">
      <c r="C674" s="133" t="s">
        <v>713</v>
      </c>
      <c r="D674" s="134" t="s">
        <v>71</v>
      </c>
      <c r="E674" s="134">
        <v>69</v>
      </c>
      <c r="F674" s="135">
        <v>187.96</v>
      </c>
    </row>
    <row r="675" spans="3:6" ht="15" customHeight="1" x14ac:dyDescent="0.25">
      <c r="C675" s="133" t="s">
        <v>714</v>
      </c>
      <c r="D675" s="134" t="s">
        <v>53</v>
      </c>
      <c r="E675" s="134">
        <v>64</v>
      </c>
      <c r="F675" s="135">
        <v>193.04</v>
      </c>
    </row>
    <row r="676" spans="3:6" ht="15" customHeight="1" x14ac:dyDescent="0.25">
      <c r="C676" s="133" t="s">
        <v>715</v>
      </c>
      <c r="D676" s="134" t="s">
        <v>115</v>
      </c>
      <c r="E676" s="134">
        <v>23</v>
      </c>
      <c r="F676" s="135">
        <v>180.34</v>
      </c>
    </row>
    <row r="677" spans="3:6" ht="15" customHeight="1" x14ac:dyDescent="0.25">
      <c r="C677" s="133" t="s">
        <v>716</v>
      </c>
      <c r="D677" s="134" t="s">
        <v>31</v>
      </c>
      <c r="E677" s="134">
        <v>91</v>
      </c>
      <c r="F677" s="135">
        <v>190.5</v>
      </c>
    </row>
    <row r="678" spans="3:6" ht="15" customHeight="1" x14ac:dyDescent="0.25">
      <c r="C678" s="133" t="s">
        <v>717</v>
      </c>
      <c r="D678" s="134" t="s">
        <v>89</v>
      </c>
      <c r="E678" s="134">
        <v>23</v>
      </c>
      <c r="F678" s="135">
        <v>177.8</v>
      </c>
    </row>
    <row r="679" spans="3:6" ht="15" customHeight="1" x14ac:dyDescent="0.25">
      <c r="C679" s="133" t="s">
        <v>718</v>
      </c>
      <c r="D679" s="134" t="s">
        <v>113</v>
      </c>
      <c r="E679" s="134">
        <v>29</v>
      </c>
      <c r="F679" s="135">
        <v>180.34</v>
      </c>
    </row>
    <row r="680" spans="3:6" ht="15" customHeight="1" x14ac:dyDescent="0.25">
      <c r="C680" s="133" t="s">
        <v>719</v>
      </c>
      <c r="D680" s="134" t="s">
        <v>266</v>
      </c>
      <c r="E680" s="134">
        <v>54</v>
      </c>
      <c r="F680" s="135">
        <v>190.5</v>
      </c>
    </row>
    <row r="681" spans="3:6" ht="15" customHeight="1" x14ac:dyDescent="0.25">
      <c r="C681" s="133" t="s">
        <v>720</v>
      </c>
      <c r="D681" s="134" t="s">
        <v>89</v>
      </c>
      <c r="E681" s="134">
        <v>85</v>
      </c>
      <c r="F681" s="135">
        <v>187.96</v>
      </c>
    </row>
    <row r="682" spans="3:6" ht="15" customHeight="1" x14ac:dyDescent="0.25">
      <c r="C682" s="133" t="s">
        <v>721</v>
      </c>
      <c r="D682" s="134" t="s">
        <v>44</v>
      </c>
      <c r="E682" s="134">
        <v>74</v>
      </c>
      <c r="F682" s="135">
        <v>187.96</v>
      </c>
    </row>
    <row r="683" spans="3:6" ht="15" customHeight="1" x14ac:dyDescent="0.25">
      <c r="C683" s="133" t="s">
        <v>722</v>
      </c>
      <c r="D683" s="134" t="s">
        <v>66</v>
      </c>
      <c r="E683" s="134">
        <v>84</v>
      </c>
      <c r="F683" s="135">
        <v>193.04</v>
      </c>
    </row>
    <row r="684" spans="3:6" ht="15" customHeight="1" x14ac:dyDescent="0.25">
      <c r="C684" s="133" t="s">
        <v>723</v>
      </c>
      <c r="D684" s="134" t="s">
        <v>115</v>
      </c>
      <c r="E684" s="134">
        <v>20</v>
      </c>
      <c r="F684" s="135">
        <v>182.88</v>
      </c>
    </row>
    <row r="685" spans="3:6" ht="15" customHeight="1" x14ac:dyDescent="0.25">
      <c r="C685" s="133" t="s">
        <v>724</v>
      </c>
      <c r="D685" s="134" t="s">
        <v>55</v>
      </c>
      <c r="E685" s="134">
        <v>61</v>
      </c>
      <c r="F685" s="135">
        <v>193.04</v>
      </c>
    </row>
    <row r="686" spans="3:6" ht="15" customHeight="1" x14ac:dyDescent="0.25">
      <c r="C686" s="133" t="s">
        <v>725</v>
      </c>
      <c r="D686" s="134" t="s">
        <v>42</v>
      </c>
      <c r="E686" s="134">
        <v>76</v>
      </c>
      <c r="F686" s="135">
        <v>193.04</v>
      </c>
    </row>
    <row r="687" spans="3:6" ht="15" customHeight="1" x14ac:dyDescent="0.25">
      <c r="C687" s="133" t="s">
        <v>726</v>
      </c>
      <c r="D687" s="134" t="s">
        <v>63</v>
      </c>
      <c r="E687" s="134">
        <v>46</v>
      </c>
      <c r="F687" s="135">
        <v>193.04</v>
      </c>
    </row>
    <row r="688" spans="3:6" ht="15" customHeight="1" x14ac:dyDescent="0.25">
      <c r="C688" s="133" t="s">
        <v>727</v>
      </c>
      <c r="D688" s="134" t="s">
        <v>58</v>
      </c>
      <c r="E688" s="134">
        <v>30</v>
      </c>
      <c r="F688" s="135">
        <v>185.42</v>
      </c>
    </row>
    <row r="689" spans="3:6" ht="15" customHeight="1" x14ac:dyDescent="0.25">
      <c r="C689" s="133" t="s">
        <v>728</v>
      </c>
      <c r="D689" s="134" t="s">
        <v>33</v>
      </c>
      <c r="E689" s="134">
        <v>41</v>
      </c>
      <c r="F689" s="135">
        <v>185.42</v>
      </c>
    </row>
    <row r="690" spans="3:6" ht="15" customHeight="1" x14ac:dyDescent="0.25">
      <c r="C690" s="133" t="s">
        <v>729</v>
      </c>
      <c r="D690" s="134" t="s">
        <v>55</v>
      </c>
      <c r="E690" s="134">
        <v>71</v>
      </c>
      <c r="F690" s="135">
        <v>187.96</v>
      </c>
    </row>
    <row r="691" spans="3:6" ht="15" customHeight="1" x14ac:dyDescent="0.25">
      <c r="C691" s="133" t="s">
        <v>730</v>
      </c>
      <c r="D691" s="134" t="s">
        <v>275</v>
      </c>
      <c r="E691" s="134">
        <v>26</v>
      </c>
      <c r="F691" s="135">
        <v>177.8</v>
      </c>
    </row>
    <row r="692" spans="3:6" ht="15" customHeight="1" x14ac:dyDescent="0.25">
      <c r="C692" s="133" t="s">
        <v>731</v>
      </c>
      <c r="D692" s="134" t="s">
        <v>33</v>
      </c>
      <c r="E692" s="134">
        <v>79</v>
      </c>
      <c r="F692" s="135">
        <v>198.12</v>
      </c>
    </row>
    <row r="693" spans="3:6" ht="15" customHeight="1" x14ac:dyDescent="0.25">
      <c r="C693" s="133" t="s">
        <v>732</v>
      </c>
      <c r="D693" s="134" t="s">
        <v>50</v>
      </c>
      <c r="E693" s="134">
        <v>25</v>
      </c>
      <c r="F693" s="135">
        <v>177.8</v>
      </c>
    </row>
    <row r="694" spans="3:6" ht="15" customHeight="1" x14ac:dyDescent="0.25">
      <c r="C694" s="133" t="s">
        <v>733</v>
      </c>
      <c r="D694" s="134" t="s">
        <v>113</v>
      </c>
      <c r="E694" s="134">
        <v>46</v>
      </c>
      <c r="F694" s="135">
        <v>195.57999999999998</v>
      </c>
    </row>
    <row r="695" spans="3:6" ht="15" customHeight="1" x14ac:dyDescent="0.25">
      <c r="C695" s="133" t="s">
        <v>734</v>
      </c>
      <c r="D695" s="134" t="s">
        <v>35</v>
      </c>
      <c r="E695" s="134">
        <v>52</v>
      </c>
      <c r="F695" s="135">
        <v>187.96</v>
      </c>
    </row>
    <row r="696" spans="3:6" ht="15" customHeight="1" x14ac:dyDescent="0.25">
      <c r="C696" s="133" t="s">
        <v>735</v>
      </c>
      <c r="D696" s="134" t="s">
        <v>141</v>
      </c>
      <c r="E696" s="134">
        <v>26</v>
      </c>
      <c r="F696" s="135">
        <v>172.72</v>
      </c>
    </row>
    <row r="697" spans="3:6" ht="15" customHeight="1" x14ac:dyDescent="0.25">
      <c r="C697" s="133" t="s">
        <v>736</v>
      </c>
      <c r="D697" s="134" t="s">
        <v>66</v>
      </c>
      <c r="E697" s="134">
        <v>17</v>
      </c>
      <c r="F697" s="135">
        <v>177.8</v>
      </c>
    </row>
    <row r="698" spans="3:6" ht="15" customHeight="1" x14ac:dyDescent="0.25">
      <c r="C698" s="133" t="s">
        <v>737</v>
      </c>
      <c r="D698" s="134" t="s">
        <v>81</v>
      </c>
      <c r="E698" s="134">
        <v>31</v>
      </c>
      <c r="F698" s="135">
        <v>187.96</v>
      </c>
    </row>
    <row r="699" spans="3:6" ht="15" customHeight="1" x14ac:dyDescent="0.25">
      <c r="C699" s="133" t="s">
        <v>738</v>
      </c>
      <c r="D699" s="134" t="s">
        <v>71</v>
      </c>
      <c r="E699" s="134">
        <v>47</v>
      </c>
      <c r="F699" s="135">
        <v>185.42</v>
      </c>
    </row>
    <row r="700" spans="3:6" ht="15" customHeight="1" x14ac:dyDescent="0.25">
      <c r="C700" s="133" t="s">
        <v>739</v>
      </c>
      <c r="D700" s="134" t="s">
        <v>61</v>
      </c>
      <c r="E700" s="134">
        <v>64</v>
      </c>
      <c r="F700" s="135">
        <v>190.5</v>
      </c>
    </row>
    <row r="701" spans="3:6" ht="15" customHeight="1" x14ac:dyDescent="0.25">
      <c r="C701" s="133" t="s">
        <v>740</v>
      </c>
      <c r="D701" s="134" t="s">
        <v>55</v>
      </c>
      <c r="E701" s="134">
        <v>79</v>
      </c>
      <c r="F701" s="135">
        <v>195.57999999999998</v>
      </c>
    </row>
    <row r="702" spans="3:6" ht="15" customHeight="1" x14ac:dyDescent="0.25">
      <c r="C702" s="133" t="s">
        <v>741</v>
      </c>
      <c r="D702" s="134" t="s">
        <v>275</v>
      </c>
      <c r="E702" s="134">
        <v>68</v>
      </c>
      <c r="F702" s="135">
        <v>195.57999999999998</v>
      </c>
    </row>
    <row r="703" spans="3:6" ht="15" customHeight="1" x14ac:dyDescent="0.25">
      <c r="C703" s="133" t="s">
        <v>742</v>
      </c>
      <c r="D703" s="134" t="s">
        <v>35</v>
      </c>
      <c r="E703" s="134">
        <v>94</v>
      </c>
      <c r="F703" s="135">
        <v>193.04</v>
      </c>
    </row>
    <row r="704" spans="3:6" ht="15" customHeight="1" x14ac:dyDescent="0.25">
      <c r="C704" s="133" t="s">
        <v>743</v>
      </c>
      <c r="D704" s="134" t="s">
        <v>113</v>
      </c>
      <c r="E704" s="134">
        <v>92</v>
      </c>
      <c r="F704" s="135">
        <v>182.88</v>
      </c>
    </row>
    <row r="705" spans="3:6" ht="15" customHeight="1" x14ac:dyDescent="0.25">
      <c r="C705" s="133" t="s">
        <v>744</v>
      </c>
      <c r="D705" s="134" t="s">
        <v>58</v>
      </c>
      <c r="E705" s="134">
        <v>13</v>
      </c>
      <c r="F705" s="135">
        <v>190.5</v>
      </c>
    </row>
    <row r="706" spans="3:6" ht="15" customHeight="1" x14ac:dyDescent="0.25">
      <c r="C706" s="133" t="s">
        <v>745</v>
      </c>
      <c r="D706" s="134" t="s">
        <v>33</v>
      </c>
      <c r="E706" s="134">
        <v>5</v>
      </c>
      <c r="F706" s="135">
        <v>172.72</v>
      </c>
    </row>
    <row r="707" spans="3:6" ht="15" customHeight="1" x14ac:dyDescent="0.25">
      <c r="C707" s="133" t="s">
        <v>746</v>
      </c>
      <c r="D707" s="134" t="s">
        <v>200</v>
      </c>
      <c r="E707" s="134">
        <v>82</v>
      </c>
      <c r="F707" s="135">
        <v>187.96</v>
      </c>
    </row>
    <row r="708" spans="3:6" ht="15" customHeight="1" x14ac:dyDescent="0.25">
      <c r="C708" s="133" t="s">
        <v>747</v>
      </c>
      <c r="D708" s="134" t="s">
        <v>42</v>
      </c>
      <c r="E708" s="134">
        <v>84</v>
      </c>
      <c r="F708" s="135">
        <v>193.04</v>
      </c>
    </row>
    <row r="709" spans="3:6" ht="15" customHeight="1" x14ac:dyDescent="0.25">
      <c r="C709" s="133" t="s">
        <v>748</v>
      </c>
      <c r="D709" s="134" t="s">
        <v>75</v>
      </c>
      <c r="E709" s="134">
        <v>54</v>
      </c>
      <c r="F709" s="135">
        <v>182.88</v>
      </c>
    </row>
    <row r="710" spans="3:6" ht="15" customHeight="1" x14ac:dyDescent="0.25">
      <c r="C710" s="133" t="s">
        <v>749</v>
      </c>
      <c r="D710" s="134" t="s">
        <v>107</v>
      </c>
      <c r="E710" s="134">
        <v>11</v>
      </c>
      <c r="F710" s="135">
        <v>180.34</v>
      </c>
    </row>
    <row r="711" spans="3:6" ht="15" customHeight="1" x14ac:dyDescent="0.25">
      <c r="C711" s="133" t="s">
        <v>750</v>
      </c>
      <c r="D711" s="134" t="s">
        <v>58</v>
      </c>
      <c r="E711" s="134">
        <v>72</v>
      </c>
      <c r="F711" s="135">
        <v>195.57999999999998</v>
      </c>
    </row>
    <row r="712" spans="3:6" ht="15" customHeight="1" x14ac:dyDescent="0.25">
      <c r="C712" s="133" t="s">
        <v>751</v>
      </c>
      <c r="D712" s="134" t="s">
        <v>75</v>
      </c>
      <c r="E712" s="134">
        <v>8</v>
      </c>
      <c r="F712" s="135">
        <v>193.04</v>
      </c>
    </row>
    <row r="713" spans="3:6" ht="15" customHeight="1" x14ac:dyDescent="0.25">
      <c r="C713" s="133" t="s">
        <v>752</v>
      </c>
      <c r="D713" s="134" t="s">
        <v>66</v>
      </c>
      <c r="E713" s="134">
        <v>97</v>
      </c>
      <c r="F713" s="135">
        <v>198.12</v>
      </c>
    </row>
    <row r="714" spans="3:6" ht="15" customHeight="1" x14ac:dyDescent="0.25">
      <c r="C714" s="133" t="s">
        <v>753</v>
      </c>
      <c r="D714" s="134" t="s">
        <v>115</v>
      </c>
      <c r="E714" s="134">
        <v>61</v>
      </c>
      <c r="F714" s="135">
        <v>193.04</v>
      </c>
    </row>
    <row r="715" spans="3:6" ht="15" customHeight="1" x14ac:dyDescent="0.25">
      <c r="C715" s="133" t="s">
        <v>754</v>
      </c>
      <c r="D715" s="134" t="s">
        <v>107</v>
      </c>
      <c r="E715" s="134">
        <v>4</v>
      </c>
      <c r="F715" s="135">
        <v>193.04</v>
      </c>
    </row>
    <row r="716" spans="3:6" ht="15" customHeight="1" x14ac:dyDescent="0.25">
      <c r="C716" s="133" t="s">
        <v>755</v>
      </c>
      <c r="D716" s="134" t="s">
        <v>75</v>
      </c>
      <c r="E716" s="134">
        <v>39</v>
      </c>
      <c r="F716" s="135">
        <v>182.88</v>
      </c>
    </row>
    <row r="717" spans="3:6" ht="15" customHeight="1" x14ac:dyDescent="0.25">
      <c r="C717" s="133" t="s">
        <v>756</v>
      </c>
      <c r="D717" s="134" t="s">
        <v>141</v>
      </c>
      <c r="E717" s="134">
        <v>50</v>
      </c>
      <c r="F717" s="135">
        <v>185.42</v>
      </c>
    </row>
    <row r="718" spans="3:6" ht="15" customHeight="1" x14ac:dyDescent="0.25">
      <c r="C718" s="133" t="s">
        <v>757</v>
      </c>
      <c r="D718" s="134" t="s">
        <v>113</v>
      </c>
      <c r="E718" s="134">
        <v>16</v>
      </c>
      <c r="F718" s="135">
        <v>170.18</v>
      </c>
    </row>
    <row r="719" spans="3:6" ht="15" customHeight="1" x14ac:dyDescent="0.25">
      <c r="C719" s="133" t="s">
        <v>758</v>
      </c>
      <c r="D719" s="134" t="s">
        <v>113</v>
      </c>
      <c r="E719" s="134">
        <v>72</v>
      </c>
      <c r="F719" s="135">
        <v>195.57999999999998</v>
      </c>
    </row>
    <row r="720" spans="3:6" ht="15" customHeight="1" x14ac:dyDescent="0.25">
      <c r="C720" s="133" t="s">
        <v>759</v>
      </c>
      <c r="D720" s="134" t="s">
        <v>71</v>
      </c>
      <c r="E720" s="134">
        <v>61</v>
      </c>
      <c r="F720" s="135">
        <v>190.5</v>
      </c>
    </row>
    <row r="721" spans="3:6" ht="15" customHeight="1" x14ac:dyDescent="0.25">
      <c r="C721" s="133" t="s">
        <v>760</v>
      </c>
      <c r="D721" s="134" t="s">
        <v>33</v>
      </c>
      <c r="E721" s="134">
        <v>57</v>
      </c>
      <c r="F721" s="135">
        <v>182.88</v>
      </c>
    </row>
    <row r="722" spans="3:6" ht="15" customHeight="1" x14ac:dyDescent="0.25">
      <c r="C722" s="133" t="s">
        <v>761</v>
      </c>
      <c r="D722" s="134" t="s">
        <v>53</v>
      </c>
      <c r="E722" s="134">
        <v>25</v>
      </c>
      <c r="F722" s="135">
        <v>180.34</v>
      </c>
    </row>
    <row r="723" spans="3:6" ht="15" customHeight="1" x14ac:dyDescent="0.25">
      <c r="C723" s="133" t="s">
        <v>762</v>
      </c>
      <c r="D723" s="134" t="s">
        <v>46</v>
      </c>
      <c r="E723" s="134">
        <v>24</v>
      </c>
      <c r="F723" s="135">
        <v>182.88</v>
      </c>
    </row>
    <row r="724" spans="3:6" ht="15" customHeight="1" x14ac:dyDescent="0.25">
      <c r="C724" s="133" t="s">
        <v>763</v>
      </c>
      <c r="D724" s="134" t="s">
        <v>81</v>
      </c>
      <c r="E724" s="134">
        <v>55</v>
      </c>
      <c r="F724" s="135">
        <v>185.42</v>
      </c>
    </row>
    <row r="725" spans="3:6" ht="15" customHeight="1" x14ac:dyDescent="0.25">
      <c r="C725" s="133" t="s">
        <v>764</v>
      </c>
      <c r="D725" s="134" t="s">
        <v>63</v>
      </c>
      <c r="E725" s="134">
        <v>95</v>
      </c>
      <c r="F725" s="135">
        <v>190.5</v>
      </c>
    </row>
    <row r="726" spans="3:6" ht="15" customHeight="1" x14ac:dyDescent="0.25">
      <c r="C726" s="133" t="s">
        <v>765</v>
      </c>
      <c r="D726" s="134" t="s">
        <v>48</v>
      </c>
      <c r="E726" s="134">
        <v>57</v>
      </c>
      <c r="F726" s="135">
        <v>185.42</v>
      </c>
    </row>
    <row r="727" spans="3:6" ht="15" customHeight="1" x14ac:dyDescent="0.25">
      <c r="C727" s="133" t="s">
        <v>766</v>
      </c>
      <c r="D727" s="134" t="s">
        <v>141</v>
      </c>
      <c r="E727" s="134">
        <v>29</v>
      </c>
      <c r="F727" s="135">
        <v>180.34</v>
      </c>
    </row>
    <row r="728" spans="3:6" ht="15" customHeight="1" x14ac:dyDescent="0.25">
      <c r="C728" s="133" t="s">
        <v>767</v>
      </c>
      <c r="D728" s="134" t="s">
        <v>35</v>
      </c>
      <c r="E728" s="134"/>
      <c r="F728" s="135">
        <v>187.96</v>
      </c>
    </row>
    <row r="729" spans="3:6" ht="15" customHeight="1" x14ac:dyDescent="0.25">
      <c r="C729" s="133" t="s">
        <v>768</v>
      </c>
      <c r="D729" s="134" t="s">
        <v>66</v>
      </c>
      <c r="E729" s="134">
        <v>8</v>
      </c>
      <c r="F729" s="135">
        <v>185.42</v>
      </c>
    </row>
    <row r="730" spans="3:6" ht="15" customHeight="1" x14ac:dyDescent="0.25">
      <c r="C730" s="133" t="s">
        <v>769</v>
      </c>
      <c r="D730" s="134" t="s">
        <v>63</v>
      </c>
      <c r="E730" s="134">
        <v>6</v>
      </c>
      <c r="F730" s="135">
        <v>195.57999999999998</v>
      </c>
    </row>
    <row r="731" spans="3:6" ht="15" customHeight="1" x14ac:dyDescent="0.25">
      <c r="C731" s="133" t="s">
        <v>770</v>
      </c>
      <c r="D731" s="134" t="s">
        <v>89</v>
      </c>
      <c r="E731" s="134">
        <v>29</v>
      </c>
      <c r="F731" s="135">
        <v>180.34</v>
      </c>
    </row>
    <row r="732" spans="3:6" ht="15" customHeight="1" x14ac:dyDescent="0.25">
      <c r="C732" s="133" t="s">
        <v>771</v>
      </c>
      <c r="D732" s="134" t="s">
        <v>31</v>
      </c>
      <c r="E732" s="134">
        <v>88</v>
      </c>
      <c r="F732" s="135">
        <v>185.42</v>
      </c>
    </row>
    <row r="733" spans="3:6" ht="15" customHeight="1" x14ac:dyDescent="0.25">
      <c r="C733" s="133" t="s">
        <v>772</v>
      </c>
      <c r="D733" s="134" t="s">
        <v>3</v>
      </c>
      <c r="E733" s="134">
        <v>50</v>
      </c>
      <c r="F733" s="135">
        <v>190.5</v>
      </c>
    </row>
    <row r="734" spans="3:6" ht="15" customHeight="1" x14ac:dyDescent="0.25">
      <c r="C734" s="133" t="s">
        <v>773</v>
      </c>
      <c r="D734" s="134" t="s">
        <v>39</v>
      </c>
      <c r="E734" s="134">
        <v>6</v>
      </c>
      <c r="F734" s="135">
        <v>185.42</v>
      </c>
    </row>
    <row r="735" spans="3:6" ht="15" customHeight="1" x14ac:dyDescent="0.25">
      <c r="C735" s="133" t="s">
        <v>774</v>
      </c>
      <c r="D735" s="134" t="s">
        <v>81</v>
      </c>
      <c r="E735" s="134">
        <v>7</v>
      </c>
      <c r="F735" s="135">
        <v>190.5</v>
      </c>
    </row>
    <row r="736" spans="3:6" ht="15" customHeight="1" x14ac:dyDescent="0.25">
      <c r="C736" s="133" t="s">
        <v>775</v>
      </c>
      <c r="D736" s="134" t="s">
        <v>39</v>
      </c>
      <c r="E736" s="134">
        <v>79</v>
      </c>
      <c r="F736" s="135">
        <v>198.12</v>
      </c>
    </row>
    <row r="737" spans="3:6" ht="15" customHeight="1" x14ac:dyDescent="0.25">
      <c r="C737" s="133" t="s">
        <v>776</v>
      </c>
      <c r="D737" s="134" t="s">
        <v>33</v>
      </c>
      <c r="E737" s="134">
        <v>54</v>
      </c>
      <c r="F737" s="135">
        <v>190.5</v>
      </c>
    </row>
    <row r="738" spans="3:6" ht="15" customHeight="1" x14ac:dyDescent="0.25">
      <c r="C738" s="133" t="s">
        <v>777</v>
      </c>
      <c r="D738" s="134" t="s">
        <v>44</v>
      </c>
      <c r="E738" s="134">
        <v>58</v>
      </c>
      <c r="F738" s="135">
        <v>193.04</v>
      </c>
    </row>
    <row r="739" spans="3:6" ht="15" customHeight="1" x14ac:dyDescent="0.25">
      <c r="C739" s="133" t="s">
        <v>778</v>
      </c>
      <c r="D739" s="134" t="s">
        <v>46</v>
      </c>
      <c r="E739" s="134">
        <v>23</v>
      </c>
      <c r="F739" s="135">
        <v>180.34</v>
      </c>
    </row>
    <row r="740" spans="3:6" ht="15" customHeight="1" x14ac:dyDescent="0.25">
      <c r="C740" s="133" t="s">
        <v>779</v>
      </c>
      <c r="D740" s="134" t="s">
        <v>50</v>
      </c>
      <c r="E740" s="134">
        <v>22</v>
      </c>
      <c r="F740" s="135">
        <v>180.34</v>
      </c>
    </row>
    <row r="741" spans="3:6" ht="15" customHeight="1" x14ac:dyDescent="0.25">
      <c r="C741" s="133" t="s">
        <v>780</v>
      </c>
      <c r="D741" s="134" t="s">
        <v>51</v>
      </c>
      <c r="E741" s="134">
        <v>97</v>
      </c>
      <c r="F741" s="135">
        <v>195.57999999999998</v>
      </c>
    </row>
    <row r="742" spans="3:6" ht="15" customHeight="1" x14ac:dyDescent="0.25">
      <c r="C742" s="133" t="s">
        <v>781</v>
      </c>
      <c r="D742" s="134" t="s">
        <v>75</v>
      </c>
      <c r="E742" s="134">
        <v>81</v>
      </c>
      <c r="F742" s="135">
        <v>187.96</v>
      </c>
    </row>
    <row r="743" spans="3:6" ht="15" customHeight="1" x14ac:dyDescent="0.25">
      <c r="C743" s="133" t="s">
        <v>782</v>
      </c>
      <c r="D743" s="134" t="s">
        <v>75</v>
      </c>
      <c r="E743" s="134">
        <v>55</v>
      </c>
      <c r="F743" s="135">
        <v>187.96</v>
      </c>
    </row>
    <row r="744" spans="3:6" ht="15" customHeight="1" x14ac:dyDescent="0.25">
      <c r="C744" s="133" t="s">
        <v>783</v>
      </c>
      <c r="D744" s="134" t="s">
        <v>33</v>
      </c>
      <c r="E744" s="134">
        <v>76</v>
      </c>
      <c r="F744" s="135">
        <v>195.57999999999998</v>
      </c>
    </row>
    <row r="745" spans="3:6" ht="15" customHeight="1" x14ac:dyDescent="0.25">
      <c r="C745" s="133" t="s">
        <v>784</v>
      </c>
      <c r="D745" s="134" t="s">
        <v>58</v>
      </c>
      <c r="E745" s="134">
        <v>54</v>
      </c>
      <c r="F745" s="135">
        <v>190.5</v>
      </c>
    </row>
    <row r="746" spans="3:6" ht="15" customHeight="1" x14ac:dyDescent="0.25">
      <c r="C746" s="133" t="s">
        <v>785</v>
      </c>
      <c r="D746" s="134" t="s">
        <v>107</v>
      </c>
      <c r="E746" s="134">
        <v>97</v>
      </c>
      <c r="F746" s="135">
        <v>185.42</v>
      </c>
    </row>
    <row r="747" spans="3:6" ht="15" customHeight="1" x14ac:dyDescent="0.25">
      <c r="C747" s="133" t="s">
        <v>786</v>
      </c>
      <c r="D747" s="134" t="s">
        <v>33</v>
      </c>
      <c r="E747" s="134">
        <v>89</v>
      </c>
      <c r="F747" s="135">
        <v>195.57999999999998</v>
      </c>
    </row>
    <row r="748" spans="3:6" ht="15" customHeight="1" x14ac:dyDescent="0.25">
      <c r="C748" s="133" t="s">
        <v>787</v>
      </c>
      <c r="D748" s="134" t="s">
        <v>124</v>
      </c>
      <c r="E748" s="134">
        <v>94</v>
      </c>
      <c r="F748" s="135">
        <v>193.04</v>
      </c>
    </row>
    <row r="749" spans="3:6" ht="15" customHeight="1" x14ac:dyDescent="0.25">
      <c r="C749" s="133" t="s">
        <v>788</v>
      </c>
      <c r="D749" s="134" t="s">
        <v>61</v>
      </c>
      <c r="E749" s="134">
        <v>14</v>
      </c>
      <c r="F749" s="135">
        <v>190.5</v>
      </c>
    </row>
    <row r="750" spans="3:6" ht="15" customHeight="1" x14ac:dyDescent="0.25">
      <c r="C750" s="133" t="s">
        <v>789</v>
      </c>
      <c r="D750" s="134" t="s">
        <v>35</v>
      </c>
      <c r="E750" s="134">
        <v>84</v>
      </c>
      <c r="F750" s="135">
        <v>193.04</v>
      </c>
    </row>
    <row r="751" spans="3:6" ht="15" customHeight="1" x14ac:dyDescent="0.25">
      <c r="C751" s="133" t="s">
        <v>790</v>
      </c>
      <c r="D751" s="134" t="s">
        <v>44</v>
      </c>
      <c r="E751" s="134">
        <v>25</v>
      </c>
      <c r="F751" s="135">
        <v>185.42</v>
      </c>
    </row>
    <row r="752" spans="3:6" ht="15" customHeight="1" x14ac:dyDescent="0.25">
      <c r="C752" s="133" t="s">
        <v>791</v>
      </c>
      <c r="D752" s="134" t="s">
        <v>61</v>
      </c>
      <c r="E752" s="134">
        <v>78</v>
      </c>
      <c r="F752" s="135">
        <v>198.12</v>
      </c>
    </row>
    <row r="753" spans="3:6" ht="15" customHeight="1" x14ac:dyDescent="0.25">
      <c r="C753" s="133" t="s">
        <v>792</v>
      </c>
      <c r="D753" s="134" t="s">
        <v>35</v>
      </c>
      <c r="E753" s="134">
        <v>36</v>
      </c>
      <c r="F753" s="135">
        <v>180.34</v>
      </c>
    </row>
    <row r="754" spans="3:6" ht="15" customHeight="1" x14ac:dyDescent="0.25">
      <c r="C754" s="133" t="s">
        <v>793</v>
      </c>
      <c r="D754" s="134" t="s">
        <v>48</v>
      </c>
      <c r="E754" s="134">
        <v>40</v>
      </c>
      <c r="F754" s="135">
        <v>187.96</v>
      </c>
    </row>
    <row r="755" spans="3:6" ht="15" customHeight="1" x14ac:dyDescent="0.25">
      <c r="C755" s="133" t="s">
        <v>794</v>
      </c>
      <c r="D755" s="134" t="s">
        <v>50</v>
      </c>
      <c r="E755" s="134">
        <v>21</v>
      </c>
      <c r="F755" s="135">
        <v>177.8</v>
      </c>
    </row>
    <row r="756" spans="3:6" ht="15" customHeight="1" x14ac:dyDescent="0.25">
      <c r="C756" s="133" t="s">
        <v>795</v>
      </c>
      <c r="D756" s="134" t="s">
        <v>75</v>
      </c>
      <c r="E756" s="134">
        <v>13</v>
      </c>
      <c r="F756" s="135">
        <v>175.26</v>
      </c>
    </row>
    <row r="757" spans="3:6" ht="15" customHeight="1" x14ac:dyDescent="0.25">
      <c r="C757" s="133" t="s">
        <v>796</v>
      </c>
      <c r="D757" s="134" t="s">
        <v>58</v>
      </c>
      <c r="E757" s="134"/>
      <c r="F757" s="135">
        <v>180.34</v>
      </c>
    </row>
    <row r="758" spans="3:6" ht="15" customHeight="1" x14ac:dyDescent="0.25">
      <c r="C758" s="133" t="s">
        <v>797</v>
      </c>
      <c r="D758" s="134" t="s">
        <v>42</v>
      </c>
      <c r="E758" s="134">
        <v>87</v>
      </c>
      <c r="F758" s="135">
        <v>187.96</v>
      </c>
    </row>
    <row r="759" spans="3:6" ht="15" customHeight="1" x14ac:dyDescent="0.25">
      <c r="C759" s="133" t="s">
        <v>798</v>
      </c>
      <c r="D759" s="134" t="s">
        <v>3</v>
      </c>
      <c r="E759" s="134">
        <v>54</v>
      </c>
      <c r="F759" s="135">
        <v>187.96</v>
      </c>
    </row>
    <row r="760" spans="3:6" ht="15" customHeight="1" x14ac:dyDescent="0.25">
      <c r="C760" s="133" t="s">
        <v>799</v>
      </c>
      <c r="D760" s="134" t="s">
        <v>85</v>
      </c>
      <c r="E760" s="134">
        <v>15</v>
      </c>
      <c r="F760" s="135">
        <v>185.42</v>
      </c>
    </row>
    <row r="761" spans="3:6" ht="15" customHeight="1" x14ac:dyDescent="0.25">
      <c r="C761" s="133" t="s">
        <v>800</v>
      </c>
      <c r="D761" s="134" t="s">
        <v>50</v>
      </c>
      <c r="E761" s="134">
        <v>11</v>
      </c>
      <c r="F761" s="135">
        <v>165.1</v>
      </c>
    </row>
    <row r="762" spans="3:6" ht="15" customHeight="1" x14ac:dyDescent="0.25">
      <c r="C762" s="133" t="s">
        <v>801</v>
      </c>
      <c r="D762" s="134" t="s">
        <v>66</v>
      </c>
      <c r="E762" s="134">
        <v>57</v>
      </c>
      <c r="F762" s="135">
        <v>187.96</v>
      </c>
    </row>
    <row r="763" spans="3:6" ht="15" customHeight="1" x14ac:dyDescent="0.25">
      <c r="C763" s="133" t="s">
        <v>802</v>
      </c>
      <c r="D763" s="134" t="s">
        <v>53</v>
      </c>
      <c r="E763" s="134">
        <v>18</v>
      </c>
      <c r="F763" s="135">
        <v>193.04</v>
      </c>
    </row>
    <row r="764" spans="3:6" ht="15" customHeight="1" x14ac:dyDescent="0.25">
      <c r="C764" s="133" t="s">
        <v>803</v>
      </c>
      <c r="D764" s="134" t="s">
        <v>75</v>
      </c>
      <c r="E764" s="134">
        <v>56</v>
      </c>
      <c r="F764" s="135">
        <v>190.5</v>
      </c>
    </row>
    <row r="765" spans="3:6" ht="15" customHeight="1" x14ac:dyDescent="0.25">
      <c r="C765" s="133" t="s">
        <v>804</v>
      </c>
      <c r="D765" s="134" t="s">
        <v>71</v>
      </c>
      <c r="E765" s="134">
        <v>76</v>
      </c>
      <c r="F765" s="135">
        <v>198.12</v>
      </c>
    </row>
    <row r="766" spans="3:6" ht="15" customHeight="1" x14ac:dyDescent="0.25">
      <c r="C766" s="133" t="s">
        <v>805</v>
      </c>
      <c r="D766" s="134" t="s">
        <v>35</v>
      </c>
      <c r="E766" s="134">
        <v>10</v>
      </c>
      <c r="F766" s="135">
        <v>180.34</v>
      </c>
    </row>
    <row r="767" spans="3:6" ht="15" customHeight="1" x14ac:dyDescent="0.25">
      <c r="C767" s="133" t="s">
        <v>806</v>
      </c>
      <c r="D767" s="134" t="s">
        <v>51</v>
      </c>
      <c r="E767" s="134">
        <v>96</v>
      </c>
      <c r="F767" s="135">
        <v>190.5</v>
      </c>
    </row>
    <row r="768" spans="3:6" ht="15" customHeight="1" x14ac:dyDescent="0.25">
      <c r="C768" s="133" t="s">
        <v>807</v>
      </c>
      <c r="D768" s="134" t="s">
        <v>58</v>
      </c>
      <c r="E768" s="134">
        <v>47</v>
      </c>
      <c r="F768" s="135">
        <v>193.04</v>
      </c>
    </row>
    <row r="769" spans="3:6" ht="15" customHeight="1" x14ac:dyDescent="0.25">
      <c r="C769" s="133" t="s">
        <v>808</v>
      </c>
      <c r="D769" s="134" t="s">
        <v>275</v>
      </c>
      <c r="E769" s="134">
        <v>10</v>
      </c>
      <c r="F769" s="135">
        <v>185.42</v>
      </c>
    </row>
    <row r="770" spans="3:6" ht="15" customHeight="1" x14ac:dyDescent="0.25">
      <c r="C770" s="133" t="s">
        <v>809</v>
      </c>
      <c r="D770" s="134" t="s">
        <v>85</v>
      </c>
      <c r="E770" s="134">
        <v>5</v>
      </c>
      <c r="F770" s="135">
        <v>187.96</v>
      </c>
    </row>
    <row r="771" spans="3:6" ht="15" customHeight="1" x14ac:dyDescent="0.25">
      <c r="C771" s="133" t="s">
        <v>810</v>
      </c>
      <c r="D771" s="134" t="s">
        <v>42</v>
      </c>
      <c r="E771" s="134">
        <v>66</v>
      </c>
      <c r="F771" s="135">
        <v>195.57999999999998</v>
      </c>
    </row>
    <row r="772" spans="3:6" ht="15" customHeight="1" x14ac:dyDescent="0.25">
      <c r="C772" s="133" t="s">
        <v>811</v>
      </c>
      <c r="D772" s="134" t="s">
        <v>44</v>
      </c>
      <c r="E772" s="134">
        <v>28</v>
      </c>
      <c r="F772" s="135">
        <v>177.8</v>
      </c>
    </row>
    <row r="773" spans="3:6" ht="15" customHeight="1" x14ac:dyDescent="0.25">
      <c r="C773" s="133" t="s">
        <v>812</v>
      </c>
      <c r="D773" s="134" t="s">
        <v>141</v>
      </c>
      <c r="E773" s="134">
        <v>31</v>
      </c>
      <c r="F773" s="135">
        <v>182.88</v>
      </c>
    </row>
    <row r="774" spans="3:6" ht="15" customHeight="1" x14ac:dyDescent="0.25">
      <c r="C774" s="133" t="s">
        <v>813</v>
      </c>
      <c r="D774" s="134" t="s">
        <v>37</v>
      </c>
      <c r="E774" s="134">
        <v>84</v>
      </c>
      <c r="F774" s="135">
        <v>195.57999999999998</v>
      </c>
    </row>
    <row r="775" spans="3:6" ht="15" customHeight="1" x14ac:dyDescent="0.25">
      <c r="C775" s="133" t="s">
        <v>814</v>
      </c>
      <c r="D775" s="134" t="s">
        <v>61</v>
      </c>
      <c r="E775" s="134">
        <v>23</v>
      </c>
      <c r="F775" s="135">
        <v>180.34</v>
      </c>
    </row>
    <row r="776" spans="3:6" ht="15" customHeight="1" x14ac:dyDescent="0.25">
      <c r="C776" s="133" t="s">
        <v>815</v>
      </c>
      <c r="D776" s="134" t="s">
        <v>31</v>
      </c>
      <c r="E776" s="134">
        <v>50</v>
      </c>
      <c r="F776" s="135">
        <v>190.5</v>
      </c>
    </row>
    <row r="777" spans="3:6" ht="15" customHeight="1" x14ac:dyDescent="0.25">
      <c r="C777" s="133" t="s">
        <v>816</v>
      </c>
      <c r="D777" s="134" t="s">
        <v>53</v>
      </c>
      <c r="E777" s="134">
        <v>99</v>
      </c>
      <c r="F777" s="135">
        <v>190.5</v>
      </c>
    </row>
    <row r="778" spans="3:6" ht="15" customHeight="1" x14ac:dyDescent="0.25">
      <c r="C778" s="133" t="s">
        <v>817</v>
      </c>
      <c r="D778" s="134" t="s">
        <v>35</v>
      </c>
      <c r="E778" s="134">
        <v>77</v>
      </c>
      <c r="F778" s="135">
        <v>200.66</v>
      </c>
    </row>
    <row r="779" spans="3:6" ht="15" customHeight="1" x14ac:dyDescent="0.25">
      <c r="C779" s="133" t="s">
        <v>818</v>
      </c>
      <c r="D779" s="134" t="s">
        <v>107</v>
      </c>
      <c r="E779" s="134">
        <v>94</v>
      </c>
      <c r="F779" s="135">
        <v>190.5</v>
      </c>
    </row>
    <row r="780" spans="3:6" ht="15" customHeight="1" x14ac:dyDescent="0.25">
      <c r="C780" s="133" t="s">
        <v>819</v>
      </c>
      <c r="D780" s="134" t="s">
        <v>75</v>
      </c>
      <c r="E780" s="134">
        <v>26</v>
      </c>
      <c r="F780" s="135">
        <v>180.34</v>
      </c>
    </row>
    <row r="781" spans="3:6" ht="15" customHeight="1" x14ac:dyDescent="0.25">
      <c r="C781" s="133" t="s">
        <v>820</v>
      </c>
      <c r="D781" s="134" t="s">
        <v>115</v>
      </c>
      <c r="E781" s="134">
        <v>6</v>
      </c>
      <c r="F781" s="135">
        <v>187.96</v>
      </c>
    </row>
    <row r="782" spans="3:6" ht="15" customHeight="1" x14ac:dyDescent="0.25">
      <c r="C782" s="133" t="s">
        <v>821</v>
      </c>
      <c r="D782" s="134" t="s">
        <v>113</v>
      </c>
      <c r="E782" s="134">
        <v>10</v>
      </c>
      <c r="F782" s="135">
        <v>185.42</v>
      </c>
    </row>
    <row r="783" spans="3:6" ht="15" customHeight="1" x14ac:dyDescent="0.25">
      <c r="C783" s="133" t="s">
        <v>822</v>
      </c>
      <c r="D783" s="134" t="s">
        <v>31</v>
      </c>
      <c r="E783" s="134">
        <v>61</v>
      </c>
      <c r="F783" s="135">
        <v>187.96</v>
      </c>
    </row>
    <row r="784" spans="3:6" ht="15" customHeight="1" x14ac:dyDescent="0.25">
      <c r="C784" s="133" t="s">
        <v>823</v>
      </c>
      <c r="D784" s="134" t="s">
        <v>266</v>
      </c>
      <c r="E784" s="134">
        <v>29</v>
      </c>
      <c r="F784" s="135">
        <v>182.88</v>
      </c>
    </row>
    <row r="785" spans="3:6" ht="15" customHeight="1" x14ac:dyDescent="0.25">
      <c r="C785" s="133" t="s">
        <v>824</v>
      </c>
      <c r="D785" s="134" t="s">
        <v>39</v>
      </c>
      <c r="E785" s="134">
        <v>27</v>
      </c>
      <c r="F785" s="135">
        <v>180.34</v>
      </c>
    </row>
    <row r="786" spans="3:6" ht="15" customHeight="1" x14ac:dyDescent="0.25">
      <c r="C786" s="133" t="s">
        <v>825</v>
      </c>
      <c r="D786" s="134" t="s">
        <v>85</v>
      </c>
      <c r="E786" s="134">
        <v>55</v>
      </c>
      <c r="F786" s="135">
        <v>187.96</v>
      </c>
    </row>
    <row r="787" spans="3:6" ht="15" customHeight="1" x14ac:dyDescent="0.25">
      <c r="C787" s="133" t="s">
        <v>826</v>
      </c>
      <c r="D787" s="134" t="s">
        <v>115</v>
      </c>
      <c r="E787" s="134">
        <v>93</v>
      </c>
      <c r="F787" s="135">
        <v>187.96</v>
      </c>
    </row>
    <row r="788" spans="3:6" ht="15" customHeight="1" x14ac:dyDescent="0.25">
      <c r="C788" s="133" t="s">
        <v>827</v>
      </c>
      <c r="D788" s="134" t="s">
        <v>75</v>
      </c>
      <c r="E788" s="134">
        <v>73</v>
      </c>
      <c r="F788" s="135">
        <v>193.04</v>
      </c>
    </row>
    <row r="789" spans="3:6" ht="15" customHeight="1" x14ac:dyDescent="0.25">
      <c r="C789" s="133" t="s">
        <v>828</v>
      </c>
      <c r="D789" s="134" t="s">
        <v>33</v>
      </c>
      <c r="E789" s="134">
        <v>53</v>
      </c>
      <c r="F789" s="135">
        <v>180.34</v>
      </c>
    </row>
    <row r="790" spans="3:6" ht="15" customHeight="1" x14ac:dyDescent="0.25">
      <c r="C790" s="133" t="s">
        <v>829</v>
      </c>
      <c r="D790" s="134" t="s">
        <v>113</v>
      </c>
      <c r="E790" s="134">
        <v>99</v>
      </c>
      <c r="F790" s="135">
        <v>203.2</v>
      </c>
    </row>
    <row r="791" spans="3:6" ht="15" customHeight="1" x14ac:dyDescent="0.25">
      <c r="C791" s="133" t="s">
        <v>830</v>
      </c>
      <c r="D791" s="134" t="s">
        <v>39</v>
      </c>
      <c r="E791" s="134">
        <v>56</v>
      </c>
      <c r="F791" s="135">
        <v>185.42</v>
      </c>
    </row>
    <row r="792" spans="3:6" ht="15" customHeight="1" x14ac:dyDescent="0.25">
      <c r="C792" s="133" t="s">
        <v>831</v>
      </c>
      <c r="D792" s="134" t="s">
        <v>53</v>
      </c>
      <c r="E792" s="134">
        <v>93</v>
      </c>
      <c r="F792" s="135">
        <v>193.04</v>
      </c>
    </row>
    <row r="793" spans="3:6" ht="15" customHeight="1" x14ac:dyDescent="0.25">
      <c r="C793" s="133" t="s">
        <v>832</v>
      </c>
      <c r="D793" s="134" t="s">
        <v>124</v>
      </c>
      <c r="E793" s="134">
        <v>15</v>
      </c>
      <c r="F793" s="135">
        <v>193.04</v>
      </c>
    </row>
    <row r="794" spans="3:6" ht="15" customHeight="1" x14ac:dyDescent="0.25">
      <c r="C794" s="133" t="s">
        <v>833</v>
      </c>
      <c r="D794" s="134" t="s">
        <v>110</v>
      </c>
      <c r="E794" s="134">
        <v>32</v>
      </c>
      <c r="F794" s="135">
        <v>170.18</v>
      </c>
    </row>
    <row r="795" spans="3:6" ht="15" customHeight="1" x14ac:dyDescent="0.25">
      <c r="C795" s="133" t="s">
        <v>834</v>
      </c>
      <c r="D795" s="134" t="s">
        <v>89</v>
      </c>
      <c r="E795" s="134">
        <v>79</v>
      </c>
      <c r="F795" s="135">
        <v>190.5</v>
      </c>
    </row>
    <row r="796" spans="3:6" ht="15" customHeight="1" x14ac:dyDescent="0.25">
      <c r="C796" s="133" t="s">
        <v>835</v>
      </c>
      <c r="D796" s="134" t="s">
        <v>141</v>
      </c>
      <c r="E796" s="134">
        <v>33</v>
      </c>
      <c r="F796" s="135">
        <v>182.88</v>
      </c>
    </row>
    <row r="797" spans="3:6" ht="15" customHeight="1" x14ac:dyDescent="0.25">
      <c r="C797" s="133" t="s">
        <v>836</v>
      </c>
      <c r="D797" s="134" t="s">
        <v>44</v>
      </c>
      <c r="E797" s="134">
        <v>45</v>
      </c>
      <c r="F797" s="135">
        <v>185.42</v>
      </c>
    </row>
    <row r="798" spans="3:6" ht="15" customHeight="1" x14ac:dyDescent="0.25">
      <c r="C798" s="133" t="s">
        <v>837</v>
      </c>
      <c r="D798" s="134" t="s">
        <v>61</v>
      </c>
      <c r="E798" s="134">
        <v>71</v>
      </c>
      <c r="F798" s="135">
        <v>198.12</v>
      </c>
    </row>
    <row r="799" spans="3:6" ht="15" customHeight="1" x14ac:dyDescent="0.25">
      <c r="C799" s="133" t="s">
        <v>838</v>
      </c>
      <c r="D799" s="134" t="s">
        <v>39</v>
      </c>
      <c r="E799" s="134">
        <v>41</v>
      </c>
      <c r="F799" s="135">
        <v>187.96</v>
      </c>
    </row>
    <row r="800" spans="3:6" ht="15" customHeight="1" x14ac:dyDescent="0.25">
      <c r="C800" s="133" t="s">
        <v>839</v>
      </c>
      <c r="D800" s="134" t="s">
        <v>266</v>
      </c>
      <c r="E800" s="134">
        <v>32</v>
      </c>
      <c r="F800" s="135">
        <v>185.42</v>
      </c>
    </row>
    <row r="801" spans="3:6" ht="15" customHeight="1" x14ac:dyDescent="0.25">
      <c r="C801" s="133" t="s">
        <v>840</v>
      </c>
      <c r="D801" s="134" t="s">
        <v>50</v>
      </c>
      <c r="E801" s="134">
        <v>33</v>
      </c>
      <c r="F801" s="135">
        <v>185.42</v>
      </c>
    </row>
    <row r="802" spans="3:6" ht="15" customHeight="1" x14ac:dyDescent="0.25">
      <c r="C802" s="133" t="s">
        <v>841</v>
      </c>
      <c r="D802" s="134" t="s">
        <v>113</v>
      </c>
      <c r="E802" s="134">
        <v>43</v>
      </c>
      <c r="F802" s="135">
        <v>193.04</v>
      </c>
    </row>
    <row r="803" spans="3:6" ht="15" customHeight="1" x14ac:dyDescent="0.25">
      <c r="C803" s="133" t="s">
        <v>842</v>
      </c>
      <c r="D803" s="134" t="s">
        <v>200</v>
      </c>
      <c r="E803" s="134">
        <v>68</v>
      </c>
      <c r="F803" s="135">
        <v>190.5</v>
      </c>
    </row>
    <row r="804" spans="3:6" ht="15" customHeight="1" x14ac:dyDescent="0.25">
      <c r="C804" s="133" t="s">
        <v>843</v>
      </c>
      <c r="D804" s="134" t="s">
        <v>33</v>
      </c>
      <c r="E804" s="134">
        <v>22</v>
      </c>
      <c r="F804" s="135">
        <v>175.26</v>
      </c>
    </row>
    <row r="805" spans="3:6" ht="15" customHeight="1" x14ac:dyDescent="0.25">
      <c r="C805" s="133" t="s">
        <v>844</v>
      </c>
      <c r="D805" s="134" t="s">
        <v>55</v>
      </c>
      <c r="E805" s="134">
        <v>54</v>
      </c>
      <c r="F805" s="135">
        <v>185.42</v>
      </c>
    </row>
    <row r="806" spans="3:6" ht="15" customHeight="1" x14ac:dyDescent="0.25">
      <c r="C806" s="133" t="s">
        <v>845</v>
      </c>
      <c r="D806" s="134" t="s">
        <v>107</v>
      </c>
      <c r="E806" s="134">
        <v>51</v>
      </c>
      <c r="F806" s="135">
        <v>190.5</v>
      </c>
    </row>
    <row r="807" spans="3:6" ht="15" customHeight="1" x14ac:dyDescent="0.25">
      <c r="C807" s="133" t="s">
        <v>846</v>
      </c>
      <c r="D807" s="134" t="s">
        <v>50</v>
      </c>
      <c r="E807" s="134">
        <v>56</v>
      </c>
      <c r="F807" s="135">
        <v>185.42</v>
      </c>
    </row>
    <row r="808" spans="3:6" ht="15" customHeight="1" x14ac:dyDescent="0.25">
      <c r="C808" s="133" t="s">
        <v>847</v>
      </c>
      <c r="D808" s="134" t="s">
        <v>71</v>
      </c>
      <c r="E808" s="134">
        <v>36</v>
      </c>
      <c r="F808" s="135">
        <v>182.88</v>
      </c>
    </row>
    <row r="809" spans="3:6" ht="15" customHeight="1" x14ac:dyDescent="0.25">
      <c r="C809" s="133" t="s">
        <v>848</v>
      </c>
      <c r="D809" s="134" t="s">
        <v>110</v>
      </c>
      <c r="E809" s="134">
        <v>77</v>
      </c>
      <c r="F809" s="135">
        <v>195.57999999999998</v>
      </c>
    </row>
    <row r="810" spans="3:6" ht="15" customHeight="1" x14ac:dyDescent="0.25">
      <c r="C810" s="133" t="s">
        <v>849</v>
      </c>
      <c r="D810" s="134" t="s">
        <v>35</v>
      </c>
      <c r="E810" s="134">
        <v>33</v>
      </c>
      <c r="F810" s="135">
        <v>182.88</v>
      </c>
    </row>
    <row r="811" spans="3:6" ht="15" customHeight="1" x14ac:dyDescent="0.25">
      <c r="C811" s="133" t="s">
        <v>850</v>
      </c>
      <c r="D811" s="134" t="s">
        <v>266</v>
      </c>
      <c r="E811" s="134">
        <v>25</v>
      </c>
      <c r="F811" s="135">
        <v>177.8</v>
      </c>
    </row>
    <row r="812" spans="3:6" ht="15" customHeight="1" x14ac:dyDescent="0.25">
      <c r="C812" s="133" t="s">
        <v>851</v>
      </c>
      <c r="D812" s="134" t="s">
        <v>115</v>
      </c>
      <c r="E812" s="134">
        <v>27</v>
      </c>
      <c r="F812" s="135">
        <v>177.8</v>
      </c>
    </row>
    <row r="813" spans="3:6" ht="15" customHeight="1" x14ac:dyDescent="0.25">
      <c r="C813" s="133" t="s">
        <v>852</v>
      </c>
      <c r="D813" s="134" t="s">
        <v>39</v>
      </c>
      <c r="E813" s="134">
        <v>10</v>
      </c>
      <c r="F813" s="135">
        <v>177.8</v>
      </c>
    </row>
    <row r="814" spans="3:6" ht="15" customHeight="1" x14ac:dyDescent="0.25">
      <c r="C814" s="133" t="s">
        <v>853</v>
      </c>
      <c r="D814" s="134" t="s">
        <v>115</v>
      </c>
      <c r="E814" s="134">
        <v>52</v>
      </c>
      <c r="F814" s="135">
        <v>182.88</v>
      </c>
    </row>
    <row r="815" spans="3:6" ht="15" customHeight="1" x14ac:dyDescent="0.25">
      <c r="C815" s="133" t="s">
        <v>854</v>
      </c>
      <c r="D815" s="134" t="s">
        <v>85</v>
      </c>
      <c r="E815" s="134">
        <v>22</v>
      </c>
      <c r="F815" s="135">
        <v>185.42</v>
      </c>
    </row>
    <row r="816" spans="3:6" ht="15" customHeight="1" x14ac:dyDescent="0.25">
      <c r="C816" s="133" t="s">
        <v>855</v>
      </c>
      <c r="D816" s="134" t="s">
        <v>275</v>
      </c>
      <c r="E816" s="134">
        <v>25</v>
      </c>
      <c r="F816" s="135">
        <v>177.8</v>
      </c>
    </row>
    <row r="817" spans="3:6" ht="15" customHeight="1" x14ac:dyDescent="0.25">
      <c r="C817" s="133" t="s">
        <v>856</v>
      </c>
      <c r="D817" s="134" t="s">
        <v>50</v>
      </c>
      <c r="E817" s="134">
        <v>97</v>
      </c>
      <c r="F817" s="135">
        <v>195.57999999999998</v>
      </c>
    </row>
    <row r="818" spans="3:6" ht="15" customHeight="1" x14ac:dyDescent="0.25">
      <c r="C818" s="133" t="s">
        <v>857</v>
      </c>
      <c r="D818" s="134" t="s">
        <v>89</v>
      </c>
      <c r="E818" s="134">
        <v>50</v>
      </c>
      <c r="F818" s="135">
        <v>193.04</v>
      </c>
    </row>
    <row r="819" spans="3:6" ht="15" customHeight="1" x14ac:dyDescent="0.25">
      <c r="C819" s="133" t="s">
        <v>858</v>
      </c>
      <c r="D819" s="134" t="s">
        <v>71</v>
      </c>
      <c r="E819" s="134">
        <v>39</v>
      </c>
      <c r="F819" s="135">
        <v>187.96</v>
      </c>
    </row>
    <row r="820" spans="3:6" ht="15" customHeight="1" x14ac:dyDescent="0.25">
      <c r="C820" s="133" t="s">
        <v>859</v>
      </c>
      <c r="D820" s="134" t="s">
        <v>107</v>
      </c>
      <c r="E820" s="134">
        <v>7</v>
      </c>
      <c r="F820" s="135">
        <v>187.96</v>
      </c>
    </row>
    <row r="821" spans="3:6" ht="15" customHeight="1" x14ac:dyDescent="0.25">
      <c r="C821" s="133" t="s">
        <v>860</v>
      </c>
      <c r="D821" s="134" t="s">
        <v>31</v>
      </c>
      <c r="E821" s="134">
        <v>94</v>
      </c>
      <c r="F821" s="135">
        <v>193.04</v>
      </c>
    </row>
    <row r="822" spans="3:6" ht="15" customHeight="1" x14ac:dyDescent="0.25">
      <c r="C822" s="133" t="s">
        <v>861</v>
      </c>
      <c r="D822" s="134" t="s">
        <v>48</v>
      </c>
      <c r="E822" s="134">
        <v>83</v>
      </c>
      <c r="F822" s="135">
        <v>195.57999999999998</v>
      </c>
    </row>
    <row r="823" spans="3:6" ht="15" customHeight="1" x14ac:dyDescent="0.25">
      <c r="C823" s="133" t="s">
        <v>862</v>
      </c>
      <c r="D823" s="134" t="s">
        <v>110</v>
      </c>
      <c r="E823" s="134">
        <v>23</v>
      </c>
      <c r="F823" s="135">
        <v>175.26</v>
      </c>
    </row>
    <row r="824" spans="3:6" ht="15" customHeight="1" x14ac:dyDescent="0.25">
      <c r="C824" s="133" t="s">
        <v>863</v>
      </c>
      <c r="D824" s="134" t="s">
        <v>48</v>
      </c>
      <c r="E824" s="134">
        <v>25</v>
      </c>
      <c r="F824" s="135">
        <v>177.8</v>
      </c>
    </row>
    <row r="825" spans="3:6" ht="15" customHeight="1" x14ac:dyDescent="0.25">
      <c r="C825" s="133" t="s">
        <v>864</v>
      </c>
      <c r="D825" s="134" t="s">
        <v>89</v>
      </c>
      <c r="E825" s="134">
        <v>47</v>
      </c>
      <c r="F825" s="135">
        <v>170.18</v>
      </c>
    </row>
    <row r="826" spans="3:6" ht="15" customHeight="1" x14ac:dyDescent="0.25">
      <c r="C826" s="133" t="s">
        <v>865</v>
      </c>
      <c r="D826" s="134" t="s">
        <v>275</v>
      </c>
      <c r="E826" s="134">
        <v>96</v>
      </c>
      <c r="F826" s="135">
        <v>190.5</v>
      </c>
    </row>
    <row r="827" spans="3:6" ht="15" customHeight="1" x14ac:dyDescent="0.25">
      <c r="C827" s="133" t="s">
        <v>866</v>
      </c>
      <c r="D827" s="134" t="s">
        <v>50</v>
      </c>
      <c r="E827" s="134">
        <v>34</v>
      </c>
      <c r="F827" s="135">
        <v>182.88</v>
      </c>
    </row>
    <row r="828" spans="3:6" ht="15" customHeight="1" x14ac:dyDescent="0.25">
      <c r="C828" s="133" t="s">
        <v>867</v>
      </c>
      <c r="D828" s="134" t="s">
        <v>53</v>
      </c>
      <c r="E828" s="134">
        <v>11</v>
      </c>
      <c r="F828" s="135">
        <v>185.42</v>
      </c>
    </row>
    <row r="829" spans="3:6" ht="15" customHeight="1" x14ac:dyDescent="0.25">
      <c r="C829" s="133" t="s">
        <v>868</v>
      </c>
      <c r="D829" s="134" t="s">
        <v>42</v>
      </c>
      <c r="E829" s="134">
        <v>44</v>
      </c>
      <c r="F829" s="135">
        <v>187.96</v>
      </c>
    </row>
    <row r="830" spans="3:6" ht="15" customHeight="1" x14ac:dyDescent="0.25">
      <c r="C830" s="133" t="s">
        <v>869</v>
      </c>
      <c r="D830" s="134" t="s">
        <v>35</v>
      </c>
      <c r="E830" s="134">
        <v>37</v>
      </c>
      <c r="F830" s="135">
        <v>182.88</v>
      </c>
    </row>
    <row r="831" spans="3:6" ht="15" customHeight="1" x14ac:dyDescent="0.25">
      <c r="C831" s="133" t="s">
        <v>870</v>
      </c>
      <c r="D831" s="134" t="s">
        <v>75</v>
      </c>
      <c r="E831" s="134">
        <v>99</v>
      </c>
      <c r="F831" s="135">
        <v>190.5</v>
      </c>
    </row>
    <row r="832" spans="3:6" ht="15" customHeight="1" x14ac:dyDescent="0.25">
      <c r="C832" s="133" t="s">
        <v>871</v>
      </c>
      <c r="D832" s="134" t="s">
        <v>275</v>
      </c>
      <c r="E832" s="134">
        <v>18</v>
      </c>
      <c r="F832" s="135">
        <v>190.5</v>
      </c>
    </row>
    <row r="833" spans="3:6" ht="15" customHeight="1" x14ac:dyDescent="0.25">
      <c r="C833" s="133" t="s">
        <v>872</v>
      </c>
      <c r="D833" s="134" t="s">
        <v>107</v>
      </c>
      <c r="E833" s="134">
        <v>61</v>
      </c>
      <c r="F833" s="135">
        <v>190.5</v>
      </c>
    </row>
    <row r="834" spans="3:6" ht="15" customHeight="1" x14ac:dyDescent="0.25">
      <c r="C834" s="133" t="s">
        <v>873</v>
      </c>
      <c r="D834" s="134" t="s">
        <v>3</v>
      </c>
      <c r="E834" s="134">
        <v>24</v>
      </c>
      <c r="F834" s="135">
        <v>185.42</v>
      </c>
    </row>
    <row r="835" spans="3:6" ht="15" customHeight="1" x14ac:dyDescent="0.25">
      <c r="C835" s="133" t="s">
        <v>874</v>
      </c>
      <c r="D835" s="134" t="s">
        <v>37</v>
      </c>
      <c r="E835" s="134">
        <v>86</v>
      </c>
      <c r="F835" s="135">
        <v>198.12</v>
      </c>
    </row>
    <row r="836" spans="3:6" ht="15" customHeight="1" x14ac:dyDescent="0.25">
      <c r="C836" s="133" t="s">
        <v>875</v>
      </c>
      <c r="D836" s="134" t="s">
        <v>37</v>
      </c>
      <c r="E836" s="134">
        <v>36</v>
      </c>
      <c r="F836" s="135">
        <v>180.34</v>
      </c>
    </row>
    <row r="837" spans="3:6" ht="15" customHeight="1" x14ac:dyDescent="0.25">
      <c r="C837" s="133" t="s">
        <v>876</v>
      </c>
      <c r="D837" s="134" t="s">
        <v>275</v>
      </c>
      <c r="E837" s="134">
        <v>63</v>
      </c>
      <c r="F837" s="135">
        <v>195.57999999999998</v>
      </c>
    </row>
    <row r="838" spans="3:6" ht="15" customHeight="1" x14ac:dyDescent="0.25">
      <c r="C838" s="133" t="s">
        <v>877</v>
      </c>
      <c r="D838" s="134" t="s">
        <v>46</v>
      </c>
      <c r="E838" s="134">
        <v>17</v>
      </c>
      <c r="F838" s="135">
        <v>190.5</v>
      </c>
    </row>
    <row r="839" spans="3:6" ht="15" customHeight="1" x14ac:dyDescent="0.25">
      <c r="C839" s="133" t="s">
        <v>878</v>
      </c>
      <c r="D839" s="134" t="s">
        <v>89</v>
      </c>
      <c r="E839" s="134">
        <v>57</v>
      </c>
      <c r="F839" s="135">
        <v>187.96</v>
      </c>
    </row>
    <row r="840" spans="3:6" ht="15" customHeight="1" x14ac:dyDescent="0.25">
      <c r="C840" s="133" t="s">
        <v>879</v>
      </c>
      <c r="D840" s="134" t="s">
        <v>44</v>
      </c>
      <c r="E840" s="134">
        <v>99</v>
      </c>
      <c r="F840" s="135">
        <v>187.96</v>
      </c>
    </row>
    <row r="841" spans="3:6" ht="15" customHeight="1" x14ac:dyDescent="0.25">
      <c r="C841" s="133" t="s">
        <v>880</v>
      </c>
      <c r="D841" s="134" t="s">
        <v>63</v>
      </c>
      <c r="E841" s="134">
        <v>21</v>
      </c>
      <c r="F841" s="135">
        <v>177.8</v>
      </c>
    </row>
    <row r="842" spans="3:6" ht="15" customHeight="1" x14ac:dyDescent="0.25">
      <c r="C842" s="133" t="s">
        <v>881</v>
      </c>
      <c r="D842" s="134" t="s">
        <v>33</v>
      </c>
      <c r="E842" s="134">
        <v>92</v>
      </c>
      <c r="F842" s="135">
        <v>190.5</v>
      </c>
    </row>
    <row r="843" spans="3:6" ht="15" customHeight="1" x14ac:dyDescent="0.25">
      <c r="C843" s="133" t="s">
        <v>882</v>
      </c>
      <c r="D843" s="134" t="s">
        <v>33</v>
      </c>
      <c r="E843" s="134">
        <v>27</v>
      </c>
      <c r="F843" s="135">
        <v>182.88</v>
      </c>
    </row>
    <row r="844" spans="3:6" ht="15" customHeight="1" x14ac:dyDescent="0.25">
      <c r="C844" s="133" t="s">
        <v>883</v>
      </c>
      <c r="D844" s="134" t="s">
        <v>53</v>
      </c>
      <c r="E844" s="134">
        <v>21</v>
      </c>
      <c r="F844" s="135">
        <v>177.8</v>
      </c>
    </row>
    <row r="845" spans="3:6" ht="15" customHeight="1" x14ac:dyDescent="0.25">
      <c r="C845" s="133" t="s">
        <v>884</v>
      </c>
      <c r="D845" s="134" t="s">
        <v>3</v>
      </c>
      <c r="E845" s="134">
        <v>15</v>
      </c>
      <c r="F845" s="135">
        <v>182.88</v>
      </c>
    </row>
    <row r="846" spans="3:6" ht="15" customHeight="1" x14ac:dyDescent="0.25">
      <c r="C846" s="133" t="s">
        <v>885</v>
      </c>
      <c r="D846" s="134" t="s">
        <v>141</v>
      </c>
      <c r="E846" s="134">
        <v>43</v>
      </c>
      <c r="F846" s="135">
        <v>182.88</v>
      </c>
    </row>
    <row r="847" spans="3:6" ht="15" customHeight="1" x14ac:dyDescent="0.25">
      <c r="C847" s="133" t="s">
        <v>886</v>
      </c>
      <c r="D847" s="134" t="s">
        <v>53</v>
      </c>
      <c r="E847" s="134">
        <v>27</v>
      </c>
      <c r="F847" s="135">
        <v>185.42</v>
      </c>
    </row>
    <row r="848" spans="3:6" ht="15" customHeight="1" x14ac:dyDescent="0.25">
      <c r="C848" s="133" t="s">
        <v>887</v>
      </c>
      <c r="D848" s="134" t="s">
        <v>46</v>
      </c>
      <c r="E848" s="134">
        <v>26</v>
      </c>
      <c r="F848" s="135">
        <v>172.72</v>
      </c>
    </row>
    <row r="849" spans="3:6" ht="15" customHeight="1" x14ac:dyDescent="0.25">
      <c r="C849" s="133" t="s">
        <v>888</v>
      </c>
      <c r="D849" s="134" t="s">
        <v>266</v>
      </c>
      <c r="E849" s="134">
        <v>77</v>
      </c>
      <c r="F849" s="135">
        <v>193.04</v>
      </c>
    </row>
    <row r="850" spans="3:6" ht="15" customHeight="1" x14ac:dyDescent="0.25">
      <c r="C850" s="133" t="s">
        <v>889</v>
      </c>
      <c r="D850" s="134" t="s">
        <v>55</v>
      </c>
      <c r="E850" s="134">
        <v>68</v>
      </c>
      <c r="F850" s="135">
        <v>185.42</v>
      </c>
    </row>
    <row r="851" spans="3:6" ht="15" customHeight="1" x14ac:dyDescent="0.25">
      <c r="C851" s="133" t="s">
        <v>890</v>
      </c>
      <c r="D851" s="134" t="s">
        <v>44</v>
      </c>
      <c r="E851" s="134">
        <v>12</v>
      </c>
      <c r="F851" s="135">
        <v>172.72</v>
      </c>
    </row>
    <row r="852" spans="3:6" ht="15" customHeight="1" x14ac:dyDescent="0.25">
      <c r="C852" s="133" t="s">
        <v>891</v>
      </c>
      <c r="D852" s="134" t="s">
        <v>110</v>
      </c>
      <c r="E852" s="134">
        <v>63</v>
      </c>
      <c r="F852" s="135">
        <v>195.57999999999998</v>
      </c>
    </row>
    <row r="853" spans="3:6" ht="15" customHeight="1" x14ac:dyDescent="0.25">
      <c r="C853" s="133" t="s">
        <v>892</v>
      </c>
      <c r="D853" s="134" t="s">
        <v>200</v>
      </c>
      <c r="E853" s="134">
        <v>74</v>
      </c>
      <c r="F853" s="135">
        <v>195.57999999999998</v>
      </c>
    </row>
    <row r="854" spans="3:6" ht="15" customHeight="1" x14ac:dyDescent="0.25">
      <c r="C854" s="133" t="s">
        <v>893</v>
      </c>
      <c r="D854" s="134" t="s">
        <v>71</v>
      </c>
      <c r="E854" s="134">
        <v>94</v>
      </c>
      <c r="F854" s="135">
        <v>187.96</v>
      </c>
    </row>
    <row r="855" spans="3:6" ht="15" customHeight="1" x14ac:dyDescent="0.25">
      <c r="C855" s="133" t="s">
        <v>894</v>
      </c>
      <c r="D855" s="134" t="s">
        <v>81</v>
      </c>
      <c r="E855" s="134">
        <v>76</v>
      </c>
      <c r="F855" s="135">
        <v>198.12</v>
      </c>
    </row>
    <row r="856" spans="3:6" ht="15" customHeight="1" x14ac:dyDescent="0.25">
      <c r="C856" s="133" t="s">
        <v>895</v>
      </c>
      <c r="D856" s="134" t="s">
        <v>275</v>
      </c>
      <c r="E856" s="134">
        <v>80</v>
      </c>
      <c r="F856" s="135">
        <v>190.5</v>
      </c>
    </row>
    <row r="857" spans="3:6" ht="15" customHeight="1" x14ac:dyDescent="0.25">
      <c r="C857" s="133" t="s">
        <v>896</v>
      </c>
      <c r="D857" s="134" t="s">
        <v>124</v>
      </c>
      <c r="E857" s="134">
        <v>79</v>
      </c>
      <c r="F857" s="135">
        <v>190.5</v>
      </c>
    </row>
    <row r="858" spans="3:6" ht="15" customHeight="1" x14ac:dyDescent="0.25">
      <c r="C858" s="133" t="s">
        <v>897</v>
      </c>
      <c r="D858" s="134" t="s">
        <v>61</v>
      </c>
      <c r="E858" s="134">
        <v>81</v>
      </c>
      <c r="F858" s="135">
        <v>195.57999999999998</v>
      </c>
    </row>
    <row r="859" spans="3:6" ht="15" customHeight="1" x14ac:dyDescent="0.25">
      <c r="C859" s="133" t="s">
        <v>898</v>
      </c>
      <c r="D859" s="134" t="s">
        <v>110</v>
      </c>
      <c r="E859" s="134">
        <v>50</v>
      </c>
      <c r="F859" s="135">
        <v>190.5</v>
      </c>
    </row>
    <row r="860" spans="3:6" ht="15" customHeight="1" x14ac:dyDescent="0.25">
      <c r="C860" s="133" t="s">
        <v>899</v>
      </c>
      <c r="D860" s="134" t="s">
        <v>42</v>
      </c>
      <c r="E860" s="134">
        <v>95</v>
      </c>
      <c r="F860" s="135">
        <v>187.96</v>
      </c>
    </row>
    <row r="861" spans="3:6" ht="15" customHeight="1" x14ac:dyDescent="0.25">
      <c r="C861" s="133" t="s">
        <v>900</v>
      </c>
      <c r="D861" s="134" t="s">
        <v>3</v>
      </c>
      <c r="E861" s="134">
        <v>74</v>
      </c>
      <c r="F861" s="135">
        <v>193.04</v>
      </c>
    </row>
    <row r="862" spans="3:6" ht="15" customHeight="1" x14ac:dyDescent="0.25">
      <c r="C862" s="133" t="s">
        <v>901</v>
      </c>
      <c r="D862" s="134" t="s">
        <v>124</v>
      </c>
      <c r="E862" s="134">
        <v>28</v>
      </c>
      <c r="F862" s="135">
        <v>180.34</v>
      </c>
    </row>
    <row r="863" spans="3:6" ht="15" customHeight="1" x14ac:dyDescent="0.25">
      <c r="C863" s="133" t="s">
        <v>902</v>
      </c>
      <c r="D863" s="134" t="s">
        <v>39</v>
      </c>
      <c r="E863" s="134">
        <v>13</v>
      </c>
      <c r="F863" s="135">
        <v>172.72</v>
      </c>
    </row>
    <row r="864" spans="3:6" ht="15" customHeight="1" x14ac:dyDescent="0.25">
      <c r="C864" s="133" t="s">
        <v>903</v>
      </c>
      <c r="D864" s="134" t="s">
        <v>51</v>
      </c>
      <c r="E864" s="134">
        <v>85</v>
      </c>
      <c r="F864" s="135">
        <v>187.96</v>
      </c>
    </row>
    <row r="865" spans="3:6" ht="15" customHeight="1" x14ac:dyDescent="0.25">
      <c r="C865" s="133" t="s">
        <v>904</v>
      </c>
      <c r="D865" s="134" t="s">
        <v>31</v>
      </c>
      <c r="E865" s="134">
        <v>56</v>
      </c>
      <c r="F865" s="135">
        <v>190.5</v>
      </c>
    </row>
    <row r="866" spans="3:6" ht="15" customHeight="1" x14ac:dyDescent="0.25">
      <c r="C866" s="133" t="s">
        <v>905</v>
      </c>
      <c r="D866" s="134" t="s">
        <v>3</v>
      </c>
      <c r="E866" s="134">
        <v>92</v>
      </c>
      <c r="F866" s="135">
        <v>193.04</v>
      </c>
    </row>
    <row r="867" spans="3:6" ht="15" customHeight="1" x14ac:dyDescent="0.25">
      <c r="C867" s="133" t="s">
        <v>906</v>
      </c>
      <c r="D867" s="134" t="s">
        <v>55</v>
      </c>
      <c r="E867" s="134">
        <v>96</v>
      </c>
      <c r="F867" s="135">
        <v>190.5</v>
      </c>
    </row>
    <row r="868" spans="3:6" ht="15" customHeight="1" x14ac:dyDescent="0.25">
      <c r="C868" s="133" t="s">
        <v>907</v>
      </c>
      <c r="D868" s="134" t="s">
        <v>107</v>
      </c>
      <c r="E868" s="134">
        <v>32</v>
      </c>
      <c r="F868" s="135">
        <v>177.8</v>
      </c>
    </row>
    <row r="869" spans="3:6" ht="15" customHeight="1" x14ac:dyDescent="0.25">
      <c r="C869" s="133" t="s">
        <v>908</v>
      </c>
      <c r="D869" s="134" t="s">
        <v>113</v>
      </c>
      <c r="E869" s="134">
        <v>8</v>
      </c>
      <c r="F869" s="135">
        <v>190.5</v>
      </c>
    </row>
    <row r="870" spans="3:6" ht="15" customHeight="1" x14ac:dyDescent="0.25">
      <c r="C870" s="133" t="s">
        <v>909</v>
      </c>
      <c r="D870" s="134" t="s">
        <v>39</v>
      </c>
      <c r="E870" s="134">
        <v>65</v>
      </c>
      <c r="F870" s="135">
        <v>200.66</v>
      </c>
    </row>
    <row r="871" spans="3:6" ht="15" customHeight="1" x14ac:dyDescent="0.25">
      <c r="C871" s="133" t="s">
        <v>910</v>
      </c>
      <c r="D871" s="134" t="s">
        <v>48</v>
      </c>
      <c r="E871" s="134">
        <v>29</v>
      </c>
      <c r="F871" s="135">
        <v>177.8</v>
      </c>
    </row>
    <row r="872" spans="3:6" ht="15" customHeight="1" x14ac:dyDescent="0.25">
      <c r="C872" s="133" t="s">
        <v>911</v>
      </c>
      <c r="D872" s="134" t="s">
        <v>66</v>
      </c>
      <c r="E872" s="134">
        <v>37</v>
      </c>
      <c r="F872" s="135">
        <v>185.42</v>
      </c>
    </row>
    <row r="873" spans="3:6" ht="15" customHeight="1" x14ac:dyDescent="0.25">
      <c r="C873" s="133" t="s">
        <v>912</v>
      </c>
      <c r="D873" s="134" t="s">
        <v>113</v>
      </c>
      <c r="E873" s="134">
        <v>93</v>
      </c>
      <c r="F873" s="135">
        <v>200.66</v>
      </c>
    </row>
    <row r="874" spans="3:6" ht="15" customHeight="1" x14ac:dyDescent="0.25">
      <c r="C874" s="133" t="s">
        <v>913</v>
      </c>
      <c r="D874" s="134" t="s">
        <v>71</v>
      </c>
      <c r="E874" s="134">
        <v>79</v>
      </c>
      <c r="F874" s="135">
        <v>198.12</v>
      </c>
    </row>
    <row r="875" spans="3:6" ht="15" customHeight="1" x14ac:dyDescent="0.25">
      <c r="C875" s="133" t="s">
        <v>914</v>
      </c>
      <c r="D875" s="134" t="s">
        <v>63</v>
      </c>
      <c r="E875" s="134">
        <v>14</v>
      </c>
      <c r="F875" s="135">
        <v>180.34</v>
      </c>
    </row>
    <row r="876" spans="3:6" ht="15" customHeight="1" x14ac:dyDescent="0.25">
      <c r="C876" s="133" t="s">
        <v>915</v>
      </c>
      <c r="D876" s="134" t="s">
        <v>31</v>
      </c>
      <c r="E876" s="134">
        <v>57</v>
      </c>
      <c r="F876" s="135">
        <v>187.96</v>
      </c>
    </row>
    <row r="877" spans="3:6" ht="15" customHeight="1" x14ac:dyDescent="0.25">
      <c r="C877" s="133" t="s">
        <v>916</v>
      </c>
      <c r="D877" s="134" t="s">
        <v>37</v>
      </c>
      <c r="E877" s="134">
        <v>49</v>
      </c>
      <c r="F877" s="135">
        <v>180.34</v>
      </c>
    </row>
    <row r="878" spans="3:6" ht="15" customHeight="1" x14ac:dyDescent="0.25">
      <c r="C878" s="133" t="s">
        <v>917</v>
      </c>
      <c r="D878" s="134" t="s">
        <v>85</v>
      </c>
      <c r="E878" s="134">
        <v>13</v>
      </c>
      <c r="F878" s="135">
        <v>187.96</v>
      </c>
    </row>
    <row r="879" spans="3:6" ht="15" customHeight="1" x14ac:dyDescent="0.25">
      <c r="C879" s="133" t="s">
        <v>918</v>
      </c>
      <c r="D879" s="134" t="s">
        <v>50</v>
      </c>
      <c r="E879" s="134">
        <v>53</v>
      </c>
      <c r="F879" s="135">
        <v>185.42</v>
      </c>
    </row>
    <row r="880" spans="3:6" ht="15" customHeight="1" x14ac:dyDescent="0.25">
      <c r="C880" s="133" t="s">
        <v>919</v>
      </c>
      <c r="D880" s="134" t="s">
        <v>33</v>
      </c>
      <c r="E880" s="134">
        <v>96</v>
      </c>
      <c r="F880" s="135">
        <v>190.5</v>
      </c>
    </row>
    <row r="881" spans="3:6" ht="15" customHeight="1" x14ac:dyDescent="0.25">
      <c r="C881" s="133" t="s">
        <v>920</v>
      </c>
      <c r="D881" s="134" t="s">
        <v>63</v>
      </c>
      <c r="E881" s="134">
        <v>22</v>
      </c>
      <c r="F881" s="135">
        <v>187.96</v>
      </c>
    </row>
    <row r="882" spans="3:6" ht="15" customHeight="1" x14ac:dyDescent="0.25">
      <c r="C882" s="133" t="s">
        <v>921</v>
      </c>
      <c r="D882" s="134" t="s">
        <v>51</v>
      </c>
      <c r="E882" s="134">
        <v>46</v>
      </c>
      <c r="F882" s="135">
        <v>187.96</v>
      </c>
    </row>
    <row r="883" spans="3:6" ht="15" customHeight="1" x14ac:dyDescent="0.25">
      <c r="C883" s="133" t="s">
        <v>922</v>
      </c>
      <c r="D883" s="134" t="s">
        <v>113</v>
      </c>
      <c r="E883" s="134">
        <v>49</v>
      </c>
      <c r="F883" s="135">
        <v>190.5</v>
      </c>
    </row>
    <row r="884" spans="3:6" ht="15" customHeight="1" x14ac:dyDescent="0.25">
      <c r="C884" s="133" t="s">
        <v>923</v>
      </c>
      <c r="D884" s="134" t="s">
        <v>141</v>
      </c>
      <c r="E884" s="134">
        <v>97</v>
      </c>
      <c r="F884" s="135">
        <v>190.5</v>
      </c>
    </row>
    <row r="885" spans="3:6" ht="15" customHeight="1" x14ac:dyDescent="0.25">
      <c r="C885" s="133" t="s">
        <v>924</v>
      </c>
      <c r="D885" s="134" t="s">
        <v>81</v>
      </c>
      <c r="E885" s="134">
        <v>91</v>
      </c>
      <c r="F885" s="135">
        <v>193.04</v>
      </c>
    </row>
    <row r="886" spans="3:6" ht="15" customHeight="1" x14ac:dyDescent="0.25">
      <c r="C886" s="133" t="s">
        <v>925</v>
      </c>
      <c r="D886" s="134" t="s">
        <v>113</v>
      </c>
      <c r="E886" s="134">
        <v>24</v>
      </c>
      <c r="F886" s="135">
        <v>177.8</v>
      </c>
    </row>
    <row r="887" spans="3:6" ht="15" customHeight="1" x14ac:dyDescent="0.25">
      <c r="C887" s="133" t="s">
        <v>926</v>
      </c>
      <c r="D887" s="134" t="s">
        <v>266</v>
      </c>
      <c r="E887" s="134">
        <v>97</v>
      </c>
      <c r="F887" s="135">
        <v>190.5</v>
      </c>
    </row>
    <row r="888" spans="3:6" ht="15" customHeight="1" x14ac:dyDescent="0.25">
      <c r="C888" s="133" t="s">
        <v>927</v>
      </c>
      <c r="D888" s="134" t="s">
        <v>63</v>
      </c>
      <c r="E888" s="134">
        <v>67</v>
      </c>
      <c r="F888" s="135">
        <v>193.04</v>
      </c>
    </row>
    <row r="889" spans="3:6" ht="15" customHeight="1" x14ac:dyDescent="0.25">
      <c r="C889" s="133" t="s">
        <v>928</v>
      </c>
      <c r="D889" s="134" t="s">
        <v>275</v>
      </c>
      <c r="E889" s="134">
        <v>60</v>
      </c>
      <c r="F889" s="135">
        <v>190.5</v>
      </c>
    </row>
    <row r="890" spans="3:6" ht="15" customHeight="1" x14ac:dyDescent="0.25">
      <c r="C890" s="133" t="s">
        <v>929</v>
      </c>
      <c r="D890" s="134" t="s">
        <v>141</v>
      </c>
      <c r="E890" s="134">
        <v>59</v>
      </c>
      <c r="F890" s="135">
        <v>190.5</v>
      </c>
    </row>
    <row r="891" spans="3:6" ht="15" customHeight="1" x14ac:dyDescent="0.25">
      <c r="C891" s="133" t="s">
        <v>930</v>
      </c>
      <c r="D891" s="134" t="s">
        <v>58</v>
      </c>
      <c r="E891" s="134">
        <v>95</v>
      </c>
      <c r="F891" s="135">
        <v>195.57999999999998</v>
      </c>
    </row>
    <row r="892" spans="3:6" ht="15" customHeight="1" x14ac:dyDescent="0.25">
      <c r="C892" s="133" t="s">
        <v>931</v>
      </c>
      <c r="D892" s="134" t="s">
        <v>66</v>
      </c>
      <c r="E892" s="134">
        <v>6</v>
      </c>
      <c r="F892" s="135">
        <v>182.88</v>
      </c>
    </row>
    <row r="893" spans="3:6" ht="15" customHeight="1" x14ac:dyDescent="0.25">
      <c r="C893" s="133" t="s">
        <v>932</v>
      </c>
      <c r="D893" s="134" t="s">
        <v>42</v>
      </c>
      <c r="E893" s="134">
        <v>42</v>
      </c>
      <c r="F893" s="135">
        <v>182.88</v>
      </c>
    </row>
    <row r="894" spans="3:6" ht="15" customHeight="1" x14ac:dyDescent="0.25">
      <c r="C894" s="133" t="s">
        <v>933</v>
      </c>
      <c r="D894" s="134" t="s">
        <v>141</v>
      </c>
      <c r="E894" s="134">
        <v>95</v>
      </c>
      <c r="F894" s="135">
        <v>193.04</v>
      </c>
    </row>
    <row r="895" spans="3:6" ht="15" customHeight="1" x14ac:dyDescent="0.25">
      <c r="C895" s="133" t="s">
        <v>934</v>
      </c>
      <c r="D895" s="134" t="s">
        <v>200</v>
      </c>
      <c r="E895" s="134">
        <v>36</v>
      </c>
      <c r="F895" s="135">
        <v>180.34</v>
      </c>
    </row>
    <row r="896" spans="3:6" ht="15" customHeight="1" x14ac:dyDescent="0.25">
      <c r="C896" s="133" t="s">
        <v>935</v>
      </c>
      <c r="D896" s="134" t="s">
        <v>39</v>
      </c>
      <c r="E896" s="134">
        <v>8</v>
      </c>
      <c r="F896" s="135">
        <v>187.96</v>
      </c>
    </row>
    <row r="897" spans="3:6" ht="15" customHeight="1" x14ac:dyDescent="0.25">
      <c r="C897" s="133" t="s">
        <v>936</v>
      </c>
      <c r="D897" s="134" t="s">
        <v>39</v>
      </c>
      <c r="E897" s="134">
        <v>38</v>
      </c>
      <c r="F897" s="135">
        <v>177.8</v>
      </c>
    </row>
    <row r="898" spans="3:6" ht="15" customHeight="1" x14ac:dyDescent="0.25">
      <c r="C898" s="133" t="s">
        <v>937</v>
      </c>
      <c r="D898" s="134" t="s">
        <v>275</v>
      </c>
      <c r="E898" s="134">
        <v>33</v>
      </c>
      <c r="F898" s="135">
        <v>185.42</v>
      </c>
    </row>
    <row r="899" spans="3:6" ht="15" customHeight="1" x14ac:dyDescent="0.25">
      <c r="C899" s="133" t="s">
        <v>938</v>
      </c>
      <c r="D899" s="134" t="s">
        <v>266</v>
      </c>
      <c r="E899" s="134">
        <v>12</v>
      </c>
      <c r="F899" s="135">
        <v>187.96</v>
      </c>
    </row>
    <row r="900" spans="3:6" ht="15" customHeight="1" x14ac:dyDescent="0.25">
      <c r="C900" s="133" t="s">
        <v>939</v>
      </c>
      <c r="D900" s="134" t="s">
        <v>141</v>
      </c>
      <c r="E900" s="134">
        <v>89</v>
      </c>
      <c r="F900" s="135">
        <v>185.42</v>
      </c>
    </row>
    <row r="901" spans="3:6" ht="15" customHeight="1" x14ac:dyDescent="0.25">
      <c r="C901" s="133" t="s">
        <v>940</v>
      </c>
      <c r="D901" s="134" t="s">
        <v>51</v>
      </c>
      <c r="E901" s="134">
        <v>95</v>
      </c>
      <c r="F901" s="135">
        <v>187.96</v>
      </c>
    </row>
    <row r="902" spans="3:6" ht="15" customHeight="1" x14ac:dyDescent="0.25">
      <c r="C902" s="133" t="s">
        <v>941</v>
      </c>
      <c r="D902" s="134" t="s">
        <v>61</v>
      </c>
      <c r="E902" s="134">
        <v>91</v>
      </c>
      <c r="F902" s="135">
        <v>195.57999999999998</v>
      </c>
    </row>
    <row r="903" spans="3:6" ht="15" customHeight="1" x14ac:dyDescent="0.25">
      <c r="C903" s="133" t="s">
        <v>942</v>
      </c>
      <c r="D903" s="134" t="s">
        <v>71</v>
      </c>
      <c r="E903" s="134">
        <v>11</v>
      </c>
      <c r="F903" s="135">
        <v>190.5</v>
      </c>
    </row>
    <row r="904" spans="3:6" ht="15" customHeight="1" x14ac:dyDescent="0.25">
      <c r="C904" s="133" t="s">
        <v>943</v>
      </c>
      <c r="D904" s="134" t="s">
        <v>51</v>
      </c>
      <c r="E904" s="134">
        <v>3</v>
      </c>
      <c r="F904" s="135">
        <v>190.5</v>
      </c>
    </row>
    <row r="905" spans="3:6" ht="15" customHeight="1" x14ac:dyDescent="0.25">
      <c r="C905" s="133" t="s">
        <v>944</v>
      </c>
      <c r="D905" s="134" t="s">
        <v>113</v>
      </c>
      <c r="E905" s="134">
        <v>82</v>
      </c>
      <c r="F905" s="135">
        <v>187.96</v>
      </c>
    </row>
    <row r="906" spans="3:6" ht="15" customHeight="1" x14ac:dyDescent="0.25">
      <c r="C906" s="133" t="s">
        <v>945</v>
      </c>
      <c r="D906" s="134" t="s">
        <v>200</v>
      </c>
      <c r="E906" s="134">
        <v>20</v>
      </c>
      <c r="F906" s="135">
        <v>185.42</v>
      </c>
    </row>
    <row r="907" spans="3:6" ht="15" customHeight="1" x14ac:dyDescent="0.25">
      <c r="C907" s="133" t="s">
        <v>946</v>
      </c>
      <c r="D907" s="134" t="s">
        <v>53</v>
      </c>
      <c r="E907" s="134">
        <v>22</v>
      </c>
      <c r="F907" s="135">
        <v>182.88</v>
      </c>
    </row>
    <row r="908" spans="3:6" ht="15" customHeight="1" x14ac:dyDescent="0.25">
      <c r="C908" s="133" t="s">
        <v>947</v>
      </c>
      <c r="D908" s="134" t="s">
        <v>71</v>
      </c>
      <c r="E908" s="134">
        <v>74</v>
      </c>
      <c r="F908" s="135">
        <v>200.66</v>
      </c>
    </row>
    <row r="909" spans="3:6" ht="15" customHeight="1" x14ac:dyDescent="0.25">
      <c r="C909" s="133" t="s">
        <v>948</v>
      </c>
      <c r="D909" s="134" t="s">
        <v>81</v>
      </c>
      <c r="E909" s="134">
        <v>32</v>
      </c>
      <c r="F909" s="135">
        <v>170.18</v>
      </c>
    </row>
    <row r="910" spans="3:6" ht="15" customHeight="1" x14ac:dyDescent="0.25">
      <c r="C910" s="133" t="s">
        <v>949</v>
      </c>
      <c r="D910" s="134" t="s">
        <v>31</v>
      </c>
      <c r="E910" s="134">
        <v>55</v>
      </c>
      <c r="F910" s="135">
        <v>185.42</v>
      </c>
    </row>
    <row r="911" spans="3:6" ht="15" customHeight="1" x14ac:dyDescent="0.25">
      <c r="C911" s="133" t="s">
        <v>950</v>
      </c>
      <c r="D911" s="134" t="s">
        <v>33</v>
      </c>
      <c r="E911" s="134">
        <v>94</v>
      </c>
      <c r="F911" s="135">
        <v>193.04</v>
      </c>
    </row>
    <row r="912" spans="3:6" ht="15" customHeight="1" x14ac:dyDescent="0.25">
      <c r="C912" s="133" t="s">
        <v>951</v>
      </c>
      <c r="D912" s="134" t="s">
        <v>200</v>
      </c>
      <c r="E912" s="134">
        <v>95</v>
      </c>
      <c r="F912" s="135">
        <v>198.12</v>
      </c>
    </row>
    <row r="913" spans="3:6" ht="15" customHeight="1" x14ac:dyDescent="0.25">
      <c r="C913" s="133" t="s">
        <v>952</v>
      </c>
      <c r="D913" s="134" t="s">
        <v>48</v>
      </c>
      <c r="E913" s="134">
        <v>75</v>
      </c>
      <c r="F913" s="135">
        <v>190.5</v>
      </c>
    </row>
    <row r="914" spans="3:6" ht="15" customHeight="1" x14ac:dyDescent="0.25">
      <c r="C914" s="133" t="s">
        <v>953</v>
      </c>
      <c r="D914" s="134" t="s">
        <v>275</v>
      </c>
      <c r="E914" s="134">
        <v>24</v>
      </c>
      <c r="F914" s="135">
        <v>180.34</v>
      </c>
    </row>
    <row r="915" spans="3:6" ht="15" customHeight="1" x14ac:dyDescent="0.25">
      <c r="C915" s="133" t="s">
        <v>954</v>
      </c>
      <c r="D915" s="134" t="s">
        <v>44</v>
      </c>
      <c r="E915" s="134">
        <v>97</v>
      </c>
      <c r="F915" s="135">
        <v>193.04</v>
      </c>
    </row>
    <row r="916" spans="3:6" ht="15" customHeight="1" x14ac:dyDescent="0.25">
      <c r="C916" s="133" t="s">
        <v>955</v>
      </c>
      <c r="D916" s="134" t="s">
        <v>266</v>
      </c>
      <c r="E916" s="134">
        <v>40</v>
      </c>
      <c r="F916" s="135">
        <v>185.42</v>
      </c>
    </row>
    <row r="917" spans="3:6" ht="15" customHeight="1" x14ac:dyDescent="0.25">
      <c r="C917" s="133" t="s">
        <v>956</v>
      </c>
      <c r="D917" s="134" t="s">
        <v>200</v>
      </c>
      <c r="E917" s="134">
        <v>57</v>
      </c>
      <c r="F917" s="135">
        <v>190.5</v>
      </c>
    </row>
    <row r="918" spans="3:6" ht="15" customHeight="1" x14ac:dyDescent="0.25">
      <c r="C918" s="133" t="s">
        <v>957</v>
      </c>
      <c r="D918" s="134" t="s">
        <v>110</v>
      </c>
      <c r="E918" s="134">
        <v>7</v>
      </c>
      <c r="F918" s="135">
        <v>193.04</v>
      </c>
    </row>
    <row r="919" spans="3:6" ht="15" customHeight="1" x14ac:dyDescent="0.25">
      <c r="C919" s="133" t="s">
        <v>958</v>
      </c>
      <c r="D919" s="134" t="s">
        <v>3</v>
      </c>
      <c r="E919" s="134">
        <v>75</v>
      </c>
      <c r="F919" s="135">
        <v>200.66</v>
      </c>
    </row>
    <row r="920" spans="3:6" ht="15" customHeight="1" x14ac:dyDescent="0.25">
      <c r="C920" s="133" t="s">
        <v>959</v>
      </c>
      <c r="D920" s="134" t="s">
        <v>42</v>
      </c>
      <c r="E920" s="134">
        <v>67</v>
      </c>
      <c r="F920" s="135">
        <v>187.96</v>
      </c>
    </row>
    <row r="921" spans="3:6" ht="15" customHeight="1" x14ac:dyDescent="0.25">
      <c r="C921" s="133" t="s">
        <v>960</v>
      </c>
      <c r="D921" s="134" t="s">
        <v>53</v>
      </c>
      <c r="E921" s="134">
        <v>88</v>
      </c>
      <c r="F921" s="135">
        <v>198.12</v>
      </c>
    </row>
    <row r="922" spans="3:6" ht="15" customHeight="1" x14ac:dyDescent="0.25">
      <c r="C922" s="133" t="s">
        <v>961</v>
      </c>
      <c r="D922" s="134" t="s">
        <v>42</v>
      </c>
      <c r="E922" s="134">
        <v>99</v>
      </c>
      <c r="F922" s="135">
        <v>195.57999999999998</v>
      </c>
    </row>
    <row r="923" spans="3:6" ht="15" customHeight="1" x14ac:dyDescent="0.25">
      <c r="C923" s="133" t="s">
        <v>962</v>
      </c>
      <c r="D923" s="134" t="s">
        <v>107</v>
      </c>
      <c r="E923" s="134">
        <v>15</v>
      </c>
      <c r="F923" s="135">
        <v>185.42</v>
      </c>
    </row>
    <row r="924" spans="3:6" ht="15" customHeight="1" x14ac:dyDescent="0.25">
      <c r="C924" s="133" t="s">
        <v>963</v>
      </c>
      <c r="D924" s="134" t="s">
        <v>275</v>
      </c>
      <c r="E924" s="134">
        <v>7</v>
      </c>
      <c r="F924" s="135">
        <v>185.42</v>
      </c>
    </row>
    <row r="925" spans="3:6" ht="15" customHeight="1" x14ac:dyDescent="0.25">
      <c r="C925" s="133" t="s">
        <v>964</v>
      </c>
      <c r="D925" s="134" t="s">
        <v>89</v>
      </c>
      <c r="E925" s="134">
        <v>53</v>
      </c>
      <c r="F925" s="135">
        <v>187.96</v>
      </c>
    </row>
    <row r="926" spans="3:6" ht="15" customHeight="1" x14ac:dyDescent="0.25">
      <c r="C926" s="133" t="s">
        <v>965</v>
      </c>
      <c r="D926" s="134" t="s">
        <v>51</v>
      </c>
      <c r="E926" s="134">
        <v>99</v>
      </c>
      <c r="F926" s="135">
        <v>195.57999999999998</v>
      </c>
    </row>
    <row r="927" spans="3:6" ht="15" customHeight="1" x14ac:dyDescent="0.25">
      <c r="C927" s="133" t="s">
        <v>966</v>
      </c>
      <c r="D927" s="134" t="s">
        <v>31</v>
      </c>
      <c r="E927" s="134">
        <v>87</v>
      </c>
      <c r="F927" s="135">
        <v>195.57999999999998</v>
      </c>
    </row>
    <row r="928" spans="3:6" ht="15" customHeight="1" x14ac:dyDescent="0.25">
      <c r="C928" s="133" t="s">
        <v>967</v>
      </c>
      <c r="D928" s="134" t="s">
        <v>200</v>
      </c>
      <c r="E928" s="134">
        <v>81</v>
      </c>
      <c r="F928" s="135">
        <v>187.96</v>
      </c>
    </row>
    <row r="929" spans="3:6" ht="15" customHeight="1" x14ac:dyDescent="0.25">
      <c r="C929" s="133" t="s">
        <v>968</v>
      </c>
      <c r="D929" s="134" t="s">
        <v>31</v>
      </c>
      <c r="E929" s="134">
        <v>59</v>
      </c>
      <c r="F929" s="135">
        <v>195.57999999999998</v>
      </c>
    </row>
    <row r="930" spans="3:6" ht="15" customHeight="1" x14ac:dyDescent="0.25">
      <c r="C930" s="133" t="s">
        <v>969</v>
      </c>
      <c r="D930" s="134" t="s">
        <v>39</v>
      </c>
      <c r="E930" s="134">
        <v>67</v>
      </c>
      <c r="F930" s="135">
        <v>203.2</v>
      </c>
    </row>
    <row r="931" spans="3:6" ht="15" customHeight="1" x14ac:dyDescent="0.25">
      <c r="C931" s="133" t="s">
        <v>970</v>
      </c>
      <c r="D931" s="134" t="s">
        <v>58</v>
      </c>
      <c r="E931" s="134">
        <v>93</v>
      </c>
      <c r="F931" s="135">
        <v>198.12</v>
      </c>
    </row>
    <row r="932" spans="3:6" ht="15" customHeight="1" x14ac:dyDescent="0.25">
      <c r="C932" s="133" t="s">
        <v>971</v>
      </c>
      <c r="D932" s="134" t="s">
        <v>63</v>
      </c>
      <c r="E932" s="134">
        <v>88</v>
      </c>
      <c r="F932" s="135">
        <v>190.5</v>
      </c>
    </row>
    <row r="933" spans="3:6" ht="15" customHeight="1" x14ac:dyDescent="0.25">
      <c r="C933" s="133" t="s">
        <v>972</v>
      </c>
      <c r="D933" s="134" t="s">
        <v>39</v>
      </c>
      <c r="E933" s="134">
        <v>95</v>
      </c>
      <c r="F933" s="135">
        <v>182.88</v>
      </c>
    </row>
    <row r="934" spans="3:6" ht="15" customHeight="1" x14ac:dyDescent="0.25">
      <c r="C934" s="133" t="s">
        <v>973</v>
      </c>
      <c r="D934" s="134" t="s">
        <v>275</v>
      </c>
      <c r="E934" s="134">
        <v>31</v>
      </c>
      <c r="F934" s="135">
        <v>180.34</v>
      </c>
    </row>
    <row r="935" spans="3:6" ht="15" customHeight="1" x14ac:dyDescent="0.25">
      <c r="C935" s="133" t="s">
        <v>974</v>
      </c>
      <c r="D935" s="134" t="s">
        <v>35</v>
      </c>
      <c r="E935" s="134">
        <v>11</v>
      </c>
      <c r="F935" s="135">
        <v>175.26</v>
      </c>
    </row>
    <row r="936" spans="3:6" ht="15" customHeight="1" x14ac:dyDescent="0.25">
      <c r="C936" s="133" t="s">
        <v>975</v>
      </c>
      <c r="D936" s="134" t="s">
        <v>124</v>
      </c>
      <c r="E936" s="134">
        <v>6</v>
      </c>
      <c r="F936" s="135">
        <v>187.96</v>
      </c>
    </row>
    <row r="937" spans="3:6" ht="15" customHeight="1" x14ac:dyDescent="0.25">
      <c r="C937" s="133" t="s">
        <v>976</v>
      </c>
      <c r="D937" s="134" t="s">
        <v>89</v>
      </c>
      <c r="E937" s="134">
        <v>91</v>
      </c>
      <c r="F937" s="135">
        <v>193.04</v>
      </c>
    </row>
    <row r="938" spans="3:6" ht="15" customHeight="1" x14ac:dyDescent="0.25">
      <c r="C938" s="133" t="s">
        <v>977</v>
      </c>
      <c r="D938" s="134" t="s">
        <v>110</v>
      </c>
      <c r="E938" s="134">
        <v>67</v>
      </c>
      <c r="F938" s="135">
        <v>190.5</v>
      </c>
    </row>
    <row r="939" spans="3:6" ht="15" customHeight="1" x14ac:dyDescent="0.25">
      <c r="C939" s="133" t="s">
        <v>978</v>
      </c>
      <c r="D939" s="134" t="s">
        <v>37</v>
      </c>
      <c r="E939" s="134">
        <v>87</v>
      </c>
      <c r="F939" s="135">
        <v>190.5</v>
      </c>
    </row>
    <row r="940" spans="3:6" ht="15" customHeight="1" x14ac:dyDescent="0.25">
      <c r="C940" s="133" t="s">
        <v>979</v>
      </c>
      <c r="D940" s="134" t="s">
        <v>53</v>
      </c>
      <c r="E940" s="134">
        <v>7</v>
      </c>
      <c r="F940" s="135">
        <v>182.88</v>
      </c>
    </row>
    <row r="941" spans="3:6" ht="15" customHeight="1" x14ac:dyDescent="0.25">
      <c r="C941" s="133" t="s">
        <v>980</v>
      </c>
      <c r="D941" s="134" t="s">
        <v>113</v>
      </c>
      <c r="E941" s="134">
        <v>27</v>
      </c>
      <c r="F941" s="135">
        <v>187.96</v>
      </c>
    </row>
    <row r="942" spans="3:6" ht="15" customHeight="1" x14ac:dyDescent="0.25">
      <c r="C942" s="133" t="s">
        <v>981</v>
      </c>
      <c r="D942" s="134" t="s">
        <v>115</v>
      </c>
      <c r="E942" s="134">
        <v>67</v>
      </c>
      <c r="F942" s="135">
        <v>185.42</v>
      </c>
    </row>
    <row r="943" spans="3:6" ht="15" customHeight="1" x14ac:dyDescent="0.25">
      <c r="C943" s="133" t="s">
        <v>982</v>
      </c>
      <c r="D943" s="134" t="s">
        <v>44</v>
      </c>
      <c r="E943" s="134">
        <v>94</v>
      </c>
      <c r="F943" s="135">
        <v>195.57999999999998</v>
      </c>
    </row>
    <row r="944" spans="3:6" ht="15" customHeight="1" x14ac:dyDescent="0.25">
      <c r="C944" s="133" t="s">
        <v>983</v>
      </c>
      <c r="D944" s="134" t="s">
        <v>42</v>
      </c>
      <c r="E944" s="134">
        <v>56</v>
      </c>
      <c r="F944" s="135">
        <v>185.42</v>
      </c>
    </row>
    <row r="945" spans="3:6" ht="15" customHeight="1" x14ac:dyDescent="0.25">
      <c r="C945" s="133" t="s">
        <v>984</v>
      </c>
      <c r="D945" s="134" t="s">
        <v>58</v>
      </c>
      <c r="E945" s="134">
        <v>67</v>
      </c>
      <c r="F945" s="135">
        <v>190.5</v>
      </c>
    </row>
    <row r="946" spans="3:6" ht="15" customHeight="1" x14ac:dyDescent="0.25">
      <c r="C946" s="133" t="s">
        <v>985</v>
      </c>
      <c r="D946" s="134" t="s">
        <v>124</v>
      </c>
      <c r="E946" s="134">
        <v>97</v>
      </c>
      <c r="F946" s="135">
        <v>190.5</v>
      </c>
    </row>
    <row r="947" spans="3:6" ht="15" customHeight="1" x14ac:dyDescent="0.25">
      <c r="C947" s="133" t="s">
        <v>986</v>
      </c>
      <c r="D947" s="134" t="s">
        <v>53</v>
      </c>
      <c r="E947" s="134">
        <v>5</v>
      </c>
      <c r="F947" s="135">
        <v>193.04</v>
      </c>
    </row>
    <row r="948" spans="3:6" ht="15" customHeight="1" x14ac:dyDescent="0.25">
      <c r="C948" s="133" t="s">
        <v>987</v>
      </c>
      <c r="D948" s="134" t="s">
        <v>50</v>
      </c>
      <c r="E948" s="134">
        <v>94</v>
      </c>
      <c r="F948" s="135">
        <v>190.5</v>
      </c>
    </row>
    <row r="949" spans="3:6" ht="15" customHeight="1" x14ac:dyDescent="0.25">
      <c r="C949" s="133" t="s">
        <v>988</v>
      </c>
      <c r="D949" s="134" t="s">
        <v>39</v>
      </c>
      <c r="E949" s="134">
        <v>54</v>
      </c>
      <c r="F949" s="135">
        <v>187.96</v>
      </c>
    </row>
    <row r="950" spans="3:6" ht="15" customHeight="1" x14ac:dyDescent="0.25">
      <c r="C950" s="133" t="s">
        <v>989</v>
      </c>
      <c r="D950" s="134" t="s">
        <v>266</v>
      </c>
      <c r="E950" s="134">
        <v>4</v>
      </c>
      <c r="F950" s="135">
        <v>185.42</v>
      </c>
    </row>
    <row r="951" spans="3:6" ht="15" customHeight="1" x14ac:dyDescent="0.25">
      <c r="C951" s="133" t="s">
        <v>990</v>
      </c>
      <c r="D951" s="134" t="s">
        <v>48</v>
      </c>
      <c r="E951" s="134">
        <v>9</v>
      </c>
      <c r="F951" s="135">
        <v>180.34</v>
      </c>
    </row>
    <row r="952" spans="3:6" ht="15" customHeight="1" x14ac:dyDescent="0.25">
      <c r="C952" s="133" t="s">
        <v>991</v>
      </c>
      <c r="D952" s="134" t="s">
        <v>85</v>
      </c>
      <c r="E952" s="134">
        <v>4</v>
      </c>
      <c r="F952" s="135">
        <v>190.5</v>
      </c>
    </row>
    <row r="953" spans="3:6" ht="15" customHeight="1" x14ac:dyDescent="0.25">
      <c r="C953" s="133" t="s">
        <v>992</v>
      </c>
      <c r="D953" s="134" t="s">
        <v>71</v>
      </c>
      <c r="E953" s="134">
        <v>66</v>
      </c>
      <c r="F953" s="135">
        <v>195.57999999999998</v>
      </c>
    </row>
    <row r="954" spans="3:6" ht="15" customHeight="1" x14ac:dyDescent="0.25">
      <c r="C954" s="133" t="s">
        <v>993</v>
      </c>
      <c r="D954" s="134" t="s">
        <v>50</v>
      </c>
      <c r="E954" s="134">
        <v>67</v>
      </c>
      <c r="F954" s="135">
        <v>187.96</v>
      </c>
    </row>
    <row r="955" spans="3:6" ht="15" customHeight="1" x14ac:dyDescent="0.25">
      <c r="C955" s="133" t="s">
        <v>994</v>
      </c>
      <c r="D955" s="134" t="s">
        <v>3</v>
      </c>
      <c r="E955" s="134">
        <v>78</v>
      </c>
      <c r="F955" s="135">
        <v>198.12</v>
      </c>
    </row>
    <row r="956" spans="3:6" ht="15" customHeight="1" x14ac:dyDescent="0.25">
      <c r="C956" s="133" t="s">
        <v>995</v>
      </c>
      <c r="D956" s="134" t="s">
        <v>39</v>
      </c>
      <c r="E956" s="134">
        <v>73</v>
      </c>
      <c r="F956" s="135">
        <v>198.12</v>
      </c>
    </row>
    <row r="957" spans="3:6" ht="15" customHeight="1" x14ac:dyDescent="0.25">
      <c r="C957" s="133" t="s">
        <v>996</v>
      </c>
      <c r="D957" s="134" t="s">
        <v>115</v>
      </c>
      <c r="E957" s="134">
        <v>99</v>
      </c>
      <c r="F957" s="135">
        <v>193.04</v>
      </c>
    </row>
    <row r="958" spans="3:6" ht="15" customHeight="1" x14ac:dyDescent="0.25">
      <c r="C958" s="133" t="s">
        <v>997</v>
      </c>
      <c r="D958" s="134" t="s">
        <v>42</v>
      </c>
      <c r="E958" s="134">
        <v>59</v>
      </c>
      <c r="F958" s="135">
        <v>190.5</v>
      </c>
    </row>
    <row r="959" spans="3:6" ht="15" customHeight="1" x14ac:dyDescent="0.25">
      <c r="C959" s="133" t="s">
        <v>998</v>
      </c>
      <c r="D959" s="134" t="s">
        <v>42</v>
      </c>
      <c r="E959" s="134">
        <v>70</v>
      </c>
      <c r="F959" s="135">
        <v>193.04</v>
      </c>
    </row>
    <row r="960" spans="3:6" ht="15" customHeight="1" x14ac:dyDescent="0.25">
      <c r="C960" s="133" t="s">
        <v>999</v>
      </c>
      <c r="D960" s="134" t="s">
        <v>141</v>
      </c>
      <c r="E960" s="134">
        <v>30</v>
      </c>
      <c r="F960" s="135">
        <v>182.88</v>
      </c>
    </row>
    <row r="961" spans="3:6" ht="15" customHeight="1" x14ac:dyDescent="0.25">
      <c r="C961" s="133" t="s">
        <v>1000</v>
      </c>
      <c r="D961" s="134" t="s">
        <v>44</v>
      </c>
      <c r="E961" s="134">
        <v>78</v>
      </c>
      <c r="F961" s="135">
        <v>193.04</v>
      </c>
    </row>
    <row r="962" spans="3:6" ht="15" customHeight="1" x14ac:dyDescent="0.25">
      <c r="C962" s="133" t="s">
        <v>1001</v>
      </c>
      <c r="D962" s="134" t="s">
        <v>50</v>
      </c>
      <c r="E962" s="134">
        <v>73</v>
      </c>
      <c r="F962" s="135">
        <v>193.04</v>
      </c>
    </row>
    <row r="963" spans="3:6" ht="15" customHeight="1" x14ac:dyDescent="0.25">
      <c r="C963" s="133" t="s">
        <v>1002</v>
      </c>
      <c r="D963" s="134" t="s">
        <v>31</v>
      </c>
      <c r="E963" s="134">
        <v>52</v>
      </c>
      <c r="F963" s="135">
        <v>193.04</v>
      </c>
    </row>
    <row r="964" spans="3:6" ht="15" customHeight="1" x14ac:dyDescent="0.25">
      <c r="C964" s="133" t="s">
        <v>1003</v>
      </c>
      <c r="D964" s="134" t="s">
        <v>141</v>
      </c>
      <c r="E964" s="134">
        <v>27</v>
      </c>
      <c r="F964" s="135">
        <v>180.34</v>
      </c>
    </row>
    <row r="965" spans="3:6" ht="15" customHeight="1" x14ac:dyDescent="0.25">
      <c r="C965" s="133" t="s">
        <v>1004</v>
      </c>
      <c r="D965" s="134" t="s">
        <v>66</v>
      </c>
      <c r="E965" s="134">
        <v>91</v>
      </c>
      <c r="F965" s="135">
        <v>195.57999999999998</v>
      </c>
    </row>
    <row r="966" spans="3:6" ht="15" customHeight="1" x14ac:dyDescent="0.25">
      <c r="C966" s="133" t="s">
        <v>1005</v>
      </c>
      <c r="D966" s="134" t="s">
        <v>42</v>
      </c>
      <c r="E966" s="134">
        <v>11</v>
      </c>
      <c r="F966" s="135">
        <v>187.96</v>
      </c>
    </row>
    <row r="967" spans="3:6" ht="15" customHeight="1" x14ac:dyDescent="0.25">
      <c r="C967" s="133" t="s">
        <v>1006</v>
      </c>
      <c r="D967" s="134" t="s">
        <v>113</v>
      </c>
      <c r="E967" s="134">
        <v>59</v>
      </c>
      <c r="F967" s="135">
        <v>193.04</v>
      </c>
    </row>
    <row r="968" spans="3:6" ht="15" customHeight="1" x14ac:dyDescent="0.25">
      <c r="C968" s="133" t="s">
        <v>1007</v>
      </c>
      <c r="D968" s="134" t="s">
        <v>48</v>
      </c>
      <c r="E968" s="134">
        <v>90</v>
      </c>
      <c r="F968" s="135">
        <v>187.96</v>
      </c>
    </row>
    <row r="969" spans="3:6" ht="15" customHeight="1" x14ac:dyDescent="0.25">
      <c r="C969" s="133" t="s">
        <v>1008</v>
      </c>
      <c r="D969" s="134" t="s">
        <v>35</v>
      </c>
      <c r="E969" s="134">
        <v>26</v>
      </c>
      <c r="F969" s="135">
        <v>185.42</v>
      </c>
    </row>
    <row r="970" spans="3:6" ht="15" customHeight="1" x14ac:dyDescent="0.25">
      <c r="C970" s="133" t="s">
        <v>1009</v>
      </c>
      <c r="D970" s="134" t="s">
        <v>75</v>
      </c>
      <c r="E970" s="134">
        <v>30</v>
      </c>
      <c r="F970" s="135">
        <v>182.88</v>
      </c>
    </row>
    <row r="971" spans="3:6" ht="15" customHeight="1" x14ac:dyDescent="0.25">
      <c r="C971" s="133" t="s">
        <v>1010</v>
      </c>
      <c r="D971" s="134" t="s">
        <v>107</v>
      </c>
      <c r="E971" s="134">
        <v>20</v>
      </c>
      <c r="F971" s="135">
        <v>182.88</v>
      </c>
    </row>
    <row r="972" spans="3:6" ht="15" customHeight="1" x14ac:dyDescent="0.25">
      <c r="C972" s="133" t="s">
        <v>1011</v>
      </c>
      <c r="D972" s="134" t="s">
        <v>141</v>
      </c>
      <c r="E972" s="134">
        <v>70</v>
      </c>
      <c r="F972" s="135">
        <v>193.04</v>
      </c>
    </row>
    <row r="973" spans="3:6" ht="15" customHeight="1" x14ac:dyDescent="0.25">
      <c r="C973" s="133" t="s">
        <v>1012</v>
      </c>
      <c r="D973" s="134" t="s">
        <v>63</v>
      </c>
      <c r="E973" s="134">
        <v>98</v>
      </c>
      <c r="F973" s="135">
        <v>198.12</v>
      </c>
    </row>
    <row r="974" spans="3:6" ht="15" customHeight="1" x14ac:dyDescent="0.25">
      <c r="C974" s="133" t="s">
        <v>1013</v>
      </c>
      <c r="D974" s="134" t="s">
        <v>35</v>
      </c>
      <c r="E974" s="134">
        <v>21</v>
      </c>
      <c r="F974" s="135">
        <v>175.26</v>
      </c>
    </row>
    <row r="975" spans="3:6" ht="15" customHeight="1" x14ac:dyDescent="0.25">
      <c r="C975" s="133" t="s">
        <v>1014</v>
      </c>
      <c r="D975" s="134" t="s">
        <v>115</v>
      </c>
      <c r="E975" s="134">
        <v>5</v>
      </c>
      <c r="F975" s="135">
        <v>180.34</v>
      </c>
    </row>
    <row r="976" spans="3:6" ht="15" customHeight="1" x14ac:dyDescent="0.25">
      <c r="C976" s="133" t="s">
        <v>1015</v>
      </c>
      <c r="D976" s="134" t="s">
        <v>35</v>
      </c>
      <c r="E976" s="134">
        <v>47</v>
      </c>
      <c r="F976" s="135">
        <v>185.42</v>
      </c>
    </row>
    <row r="977" spans="3:6" ht="15" customHeight="1" x14ac:dyDescent="0.25">
      <c r="C977" s="133" t="s">
        <v>1016</v>
      </c>
      <c r="D977" s="134" t="s">
        <v>48</v>
      </c>
      <c r="E977" s="134">
        <v>62</v>
      </c>
      <c r="F977" s="135">
        <v>187.96</v>
      </c>
    </row>
    <row r="978" spans="3:6" ht="15" customHeight="1" x14ac:dyDescent="0.25">
      <c r="C978" s="133" t="s">
        <v>1017</v>
      </c>
      <c r="D978" s="134" t="s">
        <v>141</v>
      </c>
      <c r="E978" s="134">
        <v>57</v>
      </c>
      <c r="F978" s="135">
        <v>187.96</v>
      </c>
    </row>
    <row r="979" spans="3:6" ht="15" customHeight="1" x14ac:dyDescent="0.25">
      <c r="C979" s="133" t="s">
        <v>1018</v>
      </c>
      <c r="D979" s="134" t="s">
        <v>63</v>
      </c>
      <c r="E979" s="134">
        <v>55</v>
      </c>
      <c r="F979" s="135">
        <v>187.96</v>
      </c>
    </row>
    <row r="980" spans="3:6" ht="15" customHeight="1" x14ac:dyDescent="0.25">
      <c r="C980" s="133" t="s">
        <v>1019</v>
      </c>
      <c r="D980" s="134" t="s">
        <v>115</v>
      </c>
      <c r="E980" s="134">
        <v>66</v>
      </c>
      <c r="F980" s="135">
        <v>190.5</v>
      </c>
    </row>
    <row r="981" spans="3:6" ht="15" customHeight="1" x14ac:dyDescent="0.25">
      <c r="C981" s="133" t="s">
        <v>1020</v>
      </c>
      <c r="D981" s="134" t="s">
        <v>37</v>
      </c>
      <c r="E981" s="134"/>
      <c r="F981" s="135">
        <v>185.42</v>
      </c>
    </row>
    <row r="982" spans="3:6" ht="15" customHeight="1" x14ac:dyDescent="0.25">
      <c r="C982" s="133" t="s">
        <v>1021</v>
      </c>
      <c r="D982" s="134" t="s">
        <v>85</v>
      </c>
      <c r="E982" s="134">
        <v>91</v>
      </c>
      <c r="F982" s="135">
        <v>195.57999999999998</v>
      </c>
    </row>
    <row r="983" spans="3:6" ht="15" customHeight="1" x14ac:dyDescent="0.25">
      <c r="C983" s="133" t="s">
        <v>1022</v>
      </c>
      <c r="D983" s="134" t="s">
        <v>37</v>
      </c>
      <c r="E983" s="134">
        <v>82</v>
      </c>
      <c r="F983" s="135">
        <v>187.96</v>
      </c>
    </row>
    <row r="984" spans="3:6" ht="15" customHeight="1" x14ac:dyDescent="0.25">
      <c r="C984" s="133" t="s">
        <v>1023</v>
      </c>
      <c r="D984" s="134" t="s">
        <v>266</v>
      </c>
      <c r="E984" s="134">
        <v>44</v>
      </c>
      <c r="F984" s="135">
        <v>182.88</v>
      </c>
    </row>
    <row r="985" spans="3:6" ht="15" customHeight="1" x14ac:dyDescent="0.25">
      <c r="C985" s="133" t="s">
        <v>1024</v>
      </c>
      <c r="D985" s="134" t="s">
        <v>66</v>
      </c>
      <c r="E985" s="134">
        <v>65</v>
      </c>
      <c r="F985" s="135">
        <v>190.5</v>
      </c>
    </row>
    <row r="986" spans="3:6" ht="15" customHeight="1" x14ac:dyDescent="0.25">
      <c r="C986" s="133" t="s">
        <v>1025</v>
      </c>
      <c r="D986" s="134" t="s">
        <v>275</v>
      </c>
      <c r="E986" s="134">
        <v>9</v>
      </c>
      <c r="F986" s="135">
        <v>187.96</v>
      </c>
    </row>
    <row r="987" spans="3:6" ht="15" customHeight="1" x14ac:dyDescent="0.25">
      <c r="C987" s="133" t="s">
        <v>1026</v>
      </c>
      <c r="D987" s="134" t="s">
        <v>110</v>
      </c>
      <c r="E987" s="134">
        <v>4</v>
      </c>
      <c r="F987" s="135">
        <v>187.96</v>
      </c>
    </row>
    <row r="988" spans="3:6" ht="15" customHeight="1" x14ac:dyDescent="0.25">
      <c r="C988" s="133" t="s">
        <v>1027</v>
      </c>
      <c r="D988" s="134" t="s">
        <v>71</v>
      </c>
      <c r="E988" s="134"/>
      <c r="F988" s="135">
        <v>180.34</v>
      </c>
    </row>
    <row r="989" spans="3:6" ht="15" customHeight="1" x14ac:dyDescent="0.25">
      <c r="C989" s="133" t="s">
        <v>1028</v>
      </c>
      <c r="D989" s="134" t="s">
        <v>66</v>
      </c>
      <c r="E989" s="134">
        <v>50</v>
      </c>
      <c r="F989" s="135">
        <v>187.96</v>
      </c>
    </row>
    <row r="990" spans="3:6" ht="15" customHeight="1" x14ac:dyDescent="0.25">
      <c r="C990" s="133" t="s">
        <v>1029</v>
      </c>
      <c r="D990" s="134" t="s">
        <v>75</v>
      </c>
      <c r="E990" s="134">
        <v>35</v>
      </c>
      <c r="F990" s="135">
        <v>182.88</v>
      </c>
    </row>
    <row r="991" spans="3:6" ht="15" customHeight="1" x14ac:dyDescent="0.25">
      <c r="C991" s="133" t="s">
        <v>1030</v>
      </c>
      <c r="D991" s="134" t="s">
        <v>85</v>
      </c>
      <c r="E991" s="134">
        <v>59</v>
      </c>
      <c r="F991" s="135">
        <v>185.42</v>
      </c>
    </row>
    <row r="992" spans="3:6" ht="15" customHeight="1" x14ac:dyDescent="0.25">
      <c r="C992" s="133" t="s">
        <v>1031</v>
      </c>
      <c r="D992" s="134" t="s">
        <v>33</v>
      </c>
      <c r="E992" s="134">
        <v>68</v>
      </c>
      <c r="F992" s="135">
        <v>193.04</v>
      </c>
    </row>
    <row r="993" spans="3:6" ht="15" customHeight="1" x14ac:dyDescent="0.25">
      <c r="C993" s="133" t="s">
        <v>1032</v>
      </c>
      <c r="D993" s="134" t="s">
        <v>275</v>
      </c>
      <c r="E993" s="134">
        <v>17</v>
      </c>
      <c r="F993" s="135">
        <v>185.42</v>
      </c>
    </row>
    <row r="994" spans="3:6" ht="15" customHeight="1" x14ac:dyDescent="0.25">
      <c r="C994" s="133" t="s">
        <v>1033</v>
      </c>
      <c r="D994" s="134" t="s">
        <v>110</v>
      </c>
      <c r="E994" s="134">
        <v>96</v>
      </c>
      <c r="F994" s="135">
        <v>190.5</v>
      </c>
    </row>
    <row r="995" spans="3:6" ht="15" customHeight="1" x14ac:dyDescent="0.25">
      <c r="C995" s="133" t="s">
        <v>1034</v>
      </c>
      <c r="D995" s="134" t="s">
        <v>48</v>
      </c>
      <c r="E995" s="134">
        <v>30</v>
      </c>
      <c r="F995" s="135">
        <v>185.42</v>
      </c>
    </row>
    <row r="996" spans="3:6" ht="15" customHeight="1" x14ac:dyDescent="0.25">
      <c r="C996" s="133" t="s">
        <v>1035</v>
      </c>
      <c r="D996" s="134" t="s">
        <v>89</v>
      </c>
      <c r="E996" s="134">
        <v>67</v>
      </c>
      <c r="F996" s="135">
        <v>187.96</v>
      </c>
    </row>
    <row r="997" spans="3:6" ht="15" customHeight="1" x14ac:dyDescent="0.25">
      <c r="C997" s="133" t="s">
        <v>1036</v>
      </c>
      <c r="D997" s="134" t="s">
        <v>61</v>
      </c>
      <c r="E997" s="134">
        <v>25</v>
      </c>
      <c r="F997" s="135">
        <v>182.88</v>
      </c>
    </row>
    <row r="998" spans="3:6" ht="15" customHeight="1" x14ac:dyDescent="0.25">
      <c r="C998" s="133" t="s">
        <v>1037</v>
      </c>
      <c r="D998" s="134" t="s">
        <v>266</v>
      </c>
      <c r="E998" s="134">
        <v>41</v>
      </c>
      <c r="F998" s="135">
        <v>180.34</v>
      </c>
    </row>
    <row r="999" spans="3:6" ht="15" customHeight="1" x14ac:dyDescent="0.25">
      <c r="C999" s="133" t="s">
        <v>1038</v>
      </c>
      <c r="D999" s="134" t="s">
        <v>124</v>
      </c>
      <c r="E999" s="134">
        <v>67</v>
      </c>
      <c r="F999" s="135">
        <v>187.96</v>
      </c>
    </row>
    <row r="1000" spans="3:6" ht="15" customHeight="1" x14ac:dyDescent="0.25">
      <c r="C1000" s="133" t="s">
        <v>1039</v>
      </c>
      <c r="D1000" s="134" t="s">
        <v>61</v>
      </c>
      <c r="E1000" s="134">
        <v>54</v>
      </c>
      <c r="F1000" s="135">
        <v>187.96</v>
      </c>
    </row>
    <row r="1001" spans="3:6" ht="15" customHeight="1" x14ac:dyDescent="0.25">
      <c r="C1001" s="133" t="s">
        <v>1040</v>
      </c>
      <c r="D1001" s="134" t="s">
        <v>115</v>
      </c>
      <c r="E1001" s="134">
        <v>28</v>
      </c>
      <c r="F1001" s="135">
        <v>172.72</v>
      </c>
    </row>
    <row r="1002" spans="3:6" ht="15" customHeight="1" x14ac:dyDescent="0.25">
      <c r="C1002" s="133" t="s">
        <v>1041</v>
      </c>
      <c r="D1002" s="134" t="s">
        <v>33</v>
      </c>
      <c r="E1002" s="134">
        <v>28</v>
      </c>
      <c r="F1002" s="135">
        <v>185.42</v>
      </c>
    </row>
    <row r="1003" spans="3:6" ht="15" customHeight="1" x14ac:dyDescent="0.25">
      <c r="C1003" s="133" t="s">
        <v>1042</v>
      </c>
      <c r="D1003" s="134" t="s">
        <v>31</v>
      </c>
      <c r="E1003" s="134">
        <v>23</v>
      </c>
      <c r="F1003" s="135">
        <v>182.88</v>
      </c>
    </row>
    <row r="1004" spans="3:6" ht="15" customHeight="1" x14ac:dyDescent="0.25">
      <c r="C1004" s="133" t="s">
        <v>1043</v>
      </c>
      <c r="D1004" s="134" t="s">
        <v>81</v>
      </c>
      <c r="E1004" s="134">
        <v>89</v>
      </c>
      <c r="F1004" s="135">
        <v>198.12</v>
      </c>
    </row>
    <row r="1005" spans="3:6" ht="15" customHeight="1" x14ac:dyDescent="0.25">
      <c r="C1005" s="133" t="s">
        <v>1044</v>
      </c>
      <c r="D1005" s="134" t="s">
        <v>61</v>
      </c>
      <c r="E1005" s="134">
        <v>50</v>
      </c>
      <c r="F1005" s="135">
        <v>187.96</v>
      </c>
    </row>
    <row r="1006" spans="3:6" ht="15" customHeight="1" x14ac:dyDescent="0.25">
      <c r="C1006" s="133" t="s">
        <v>1045</v>
      </c>
      <c r="D1006" s="134" t="s">
        <v>89</v>
      </c>
      <c r="E1006" s="134">
        <v>78</v>
      </c>
      <c r="F1006" s="135">
        <v>187.96</v>
      </c>
    </row>
    <row r="1007" spans="3:6" ht="15" customHeight="1" x14ac:dyDescent="0.25">
      <c r="C1007" s="133" t="s">
        <v>1046</v>
      </c>
      <c r="D1007" s="134" t="s">
        <v>37</v>
      </c>
      <c r="E1007" s="134">
        <v>14</v>
      </c>
      <c r="F1007" s="135">
        <v>190.5</v>
      </c>
    </row>
    <row r="1008" spans="3:6" ht="15" customHeight="1" x14ac:dyDescent="0.25">
      <c r="C1008" s="133" t="s">
        <v>1047</v>
      </c>
      <c r="D1008" s="134" t="s">
        <v>3</v>
      </c>
      <c r="E1008" s="134">
        <v>48</v>
      </c>
      <c r="F1008" s="135">
        <v>185.42</v>
      </c>
    </row>
    <row r="1009" spans="3:6" ht="15" customHeight="1" x14ac:dyDescent="0.25">
      <c r="C1009" s="133" t="s">
        <v>1048</v>
      </c>
      <c r="D1009" s="134" t="s">
        <v>75</v>
      </c>
      <c r="E1009" s="134">
        <v>72</v>
      </c>
      <c r="F1009" s="135">
        <v>198.12</v>
      </c>
    </row>
    <row r="1010" spans="3:6" ht="15" customHeight="1" x14ac:dyDescent="0.25">
      <c r="C1010" s="133" t="s">
        <v>1049</v>
      </c>
      <c r="D1010" s="134" t="s">
        <v>115</v>
      </c>
      <c r="E1010" s="134">
        <v>18</v>
      </c>
      <c r="F1010" s="135">
        <v>187.96</v>
      </c>
    </row>
    <row r="1011" spans="3:6" ht="15" customHeight="1" x14ac:dyDescent="0.25">
      <c r="C1011" s="133" t="s">
        <v>1050</v>
      </c>
      <c r="D1011" s="134" t="s">
        <v>55</v>
      </c>
      <c r="E1011" s="134">
        <v>94</v>
      </c>
      <c r="F1011" s="135">
        <v>187.96</v>
      </c>
    </row>
    <row r="1012" spans="3:6" ht="15" customHeight="1" x14ac:dyDescent="0.25">
      <c r="C1012" s="133" t="s">
        <v>1051</v>
      </c>
      <c r="D1012" s="134" t="s">
        <v>66</v>
      </c>
      <c r="E1012" s="134">
        <v>71</v>
      </c>
      <c r="F1012" s="135">
        <v>193.04</v>
      </c>
    </row>
    <row r="1013" spans="3:6" ht="15" customHeight="1" x14ac:dyDescent="0.25">
      <c r="C1013" s="133" t="s">
        <v>1052</v>
      </c>
      <c r="D1013" s="134" t="s">
        <v>3</v>
      </c>
      <c r="E1013" s="134">
        <v>71</v>
      </c>
      <c r="F1013" s="135">
        <v>203.2</v>
      </c>
    </row>
    <row r="1014" spans="3:6" ht="15" customHeight="1" x14ac:dyDescent="0.25">
      <c r="C1014" s="133" t="s">
        <v>1053</v>
      </c>
      <c r="D1014" s="134" t="s">
        <v>3</v>
      </c>
      <c r="E1014" s="134">
        <v>12</v>
      </c>
      <c r="F1014" s="135">
        <v>182.88</v>
      </c>
    </row>
    <row r="1015" spans="3:6" ht="15" customHeight="1" x14ac:dyDescent="0.25">
      <c r="C1015" s="133" t="s">
        <v>1054</v>
      </c>
      <c r="D1015" s="134" t="s">
        <v>124</v>
      </c>
      <c r="E1015" s="134">
        <v>10</v>
      </c>
      <c r="F1015" s="135">
        <v>190.5</v>
      </c>
    </row>
    <row r="1016" spans="3:6" ht="15" customHeight="1" x14ac:dyDescent="0.25">
      <c r="C1016" s="133" t="s">
        <v>1055</v>
      </c>
      <c r="D1016" s="134" t="s">
        <v>3</v>
      </c>
      <c r="E1016" s="134">
        <v>46</v>
      </c>
      <c r="F1016" s="135">
        <v>195.57999999999998</v>
      </c>
    </row>
    <row r="1017" spans="3:6" ht="15" customHeight="1" x14ac:dyDescent="0.25">
      <c r="C1017" s="133" t="s">
        <v>1056</v>
      </c>
      <c r="D1017" s="134" t="s">
        <v>33</v>
      </c>
      <c r="E1017" s="134">
        <v>50</v>
      </c>
      <c r="F1017" s="135">
        <v>182.88</v>
      </c>
    </row>
    <row r="1018" spans="3:6" ht="15" customHeight="1" x14ac:dyDescent="0.25">
      <c r="C1018" s="133" t="s">
        <v>1057</v>
      </c>
      <c r="D1018" s="134" t="s">
        <v>39</v>
      </c>
      <c r="E1018" s="134">
        <v>96</v>
      </c>
      <c r="F1018" s="135">
        <v>187.96</v>
      </c>
    </row>
    <row r="1019" spans="3:6" ht="15" customHeight="1" x14ac:dyDescent="0.25">
      <c r="C1019" s="133" t="s">
        <v>1058</v>
      </c>
      <c r="D1019" s="134" t="s">
        <v>63</v>
      </c>
      <c r="E1019" s="134">
        <v>91</v>
      </c>
      <c r="F1019" s="135">
        <v>190.5</v>
      </c>
    </row>
    <row r="1020" spans="3:6" ht="15" customHeight="1" x14ac:dyDescent="0.25">
      <c r="C1020" s="133" t="s">
        <v>1059</v>
      </c>
      <c r="D1020" s="134" t="s">
        <v>63</v>
      </c>
      <c r="E1020" s="134">
        <v>77</v>
      </c>
      <c r="F1020" s="135">
        <v>200.66</v>
      </c>
    </row>
    <row r="1021" spans="3:6" ht="15" customHeight="1" x14ac:dyDescent="0.25">
      <c r="C1021" s="133" t="s">
        <v>1060</v>
      </c>
      <c r="D1021" s="134" t="s">
        <v>46</v>
      </c>
      <c r="E1021" s="134">
        <v>75</v>
      </c>
      <c r="F1021" s="135">
        <v>198.12</v>
      </c>
    </row>
    <row r="1022" spans="3:6" ht="15" customHeight="1" x14ac:dyDescent="0.25">
      <c r="C1022" s="133" t="s">
        <v>1061</v>
      </c>
      <c r="D1022" s="134" t="s">
        <v>110</v>
      </c>
      <c r="E1022" s="134">
        <v>78</v>
      </c>
      <c r="F1022" s="135">
        <v>190.5</v>
      </c>
    </row>
    <row r="1023" spans="3:6" ht="15" customHeight="1" x14ac:dyDescent="0.25">
      <c r="C1023" s="133" t="s">
        <v>1062</v>
      </c>
      <c r="D1023" s="134" t="s">
        <v>48</v>
      </c>
      <c r="E1023" s="134">
        <v>41</v>
      </c>
      <c r="F1023" s="135">
        <v>193.04</v>
      </c>
    </row>
    <row r="1024" spans="3:6" ht="15" customHeight="1" x14ac:dyDescent="0.25">
      <c r="C1024" s="133" t="s">
        <v>1063</v>
      </c>
      <c r="D1024" s="134" t="s">
        <v>107</v>
      </c>
      <c r="E1024" s="134">
        <v>46</v>
      </c>
      <c r="F1024" s="135">
        <v>180.34</v>
      </c>
    </row>
    <row r="1025" spans="3:6" ht="15" customHeight="1" x14ac:dyDescent="0.25">
      <c r="C1025" s="133" t="s">
        <v>1064</v>
      </c>
      <c r="D1025" s="134" t="s">
        <v>42</v>
      </c>
      <c r="E1025" s="134">
        <v>96</v>
      </c>
      <c r="F1025" s="135">
        <v>187.96</v>
      </c>
    </row>
    <row r="1026" spans="3:6" ht="15" customHeight="1" x14ac:dyDescent="0.25">
      <c r="C1026" s="133" t="s">
        <v>1065</v>
      </c>
      <c r="D1026" s="134" t="s">
        <v>3</v>
      </c>
      <c r="E1026" s="134">
        <v>73</v>
      </c>
      <c r="F1026" s="135">
        <v>193.04</v>
      </c>
    </row>
    <row r="1027" spans="3:6" ht="15" customHeight="1" x14ac:dyDescent="0.25">
      <c r="C1027" s="133" t="s">
        <v>1066</v>
      </c>
      <c r="D1027" s="134" t="s">
        <v>81</v>
      </c>
      <c r="E1027" s="134">
        <v>74</v>
      </c>
      <c r="F1027" s="135">
        <v>185.42</v>
      </c>
    </row>
    <row r="1028" spans="3:6" ht="15" customHeight="1" x14ac:dyDescent="0.25">
      <c r="C1028" s="133" t="s">
        <v>1067</v>
      </c>
      <c r="D1028" s="134" t="s">
        <v>81</v>
      </c>
      <c r="E1028" s="134">
        <v>25</v>
      </c>
      <c r="F1028" s="135">
        <v>180.34</v>
      </c>
    </row>
    <row r="1029" spans="3:6" ht="15" customHeight="1" x14ac:dyDescent="0.25">
      <c r="C1029" s="133" t="s">
        <v>1068</v>
      </c>
      <c r="D1029" s="134" t="s">
        <v>75</v>
      </c>
      <c r="E1029" s="134">
        <v>12</v>
      </c>
      <c r="F1029" s="135">
        <v>193.04</v>
      </c>
    </row>
    <row r="1030" spans="3:6" ht="15" customHeight="1" x14ac:dyDescent="0.25">
      <c r="C1030" s="133" t="s">
        <v>1069</v>
      </c>
      <c r="D1030" s="134" t="s">
        <v>37</v>
      </c>
      <c r="E1030" s="134">
        <v>95</v>
      </c>
      <c r="F1030" s="135">
        <v>193.04</v>
      </c>
    </row>
    <row r="1031" spans="3:6" ht="15" customHeight="1" x14ac:dyDescent="0.25">
      <c r="C1031" s="133" t="s">
        <v>1070</v>
      </c>
      <c r="D1031" s="134" t="s">
        <v>75</v>
      </c>
      <c r="E1031" s="134">
        <v>56</v>
      </c>
      <c r="F1031" s="135">
        <v>190.5</v>
      </c>
    </row>
    <row r="1032" spans="3:6" ht="15" customHeight="1" x14ac:dyDescent="0.25">
      <c r="C1032" s="133" t="s">
        <v>1071</v>
      </c>
      <c r="D1032" s="134" t="s">
        <v>107</v>
      </c>
      <c r="E1032" s="134">
        <v>24</v>
      </c>
      <c r="F1032" s="135">
        <v>180.34</v>
      </c>
    </row>
    <row r="1033" spans="3:6" ht="15" customHeight="1" x14ac:dyDescent="0.25">
      <c r="C1033" s="133" t="s">
        <v>1072</v>
      </c>
      <c r="D1033" s="134" t="s">
        <v>115</v>
      </c>
      <c r="E1033" s="134">
        <v>55</v>
      </c>
      <c r="F1033" s="135">
        <v>193.04</v>
      </c>
    </row>
    <row r="1034" spans="3:6" ht="15" customHeight="1" x14ac:dyDescent="0.25">
      <c r="C1034" s="133" t="s">
        <v>1073</v>
      </c>
      <c r="D1034" s="134" t="s">
        <v>39</v>
      </c>
      <c r="E1034" s="134">
        <v>18</v>
      </c>
      <c r="F1034" s="135">
        <v>182.88</v>
      </c>
    </row>
    <row r="1035" spans="3:6" ht="15" customHeight="1" x14ac:dyDescent="0.25">
      <c r="C1035" s="133" t="s">
        <v>1074</v>
      </c>
      <c r="D1035" s="134" t="s">
        <v>53</v>
      </c>
      <c r="E1035" s="134">
        <v>50</v>
      </c>
      <c r="F1035" s="135">
        <v>182.88</v>
      </c>
    </row>
    <row r="1036" spans="3:6" ht="15" customHeight="1" x14ac:dyDescent="0.25">
      <c r="C1036" s="133" t="s">
        <v>1075</v>
      </c>
      <c r="D1036" s="134" t="s">
        <v>58</v>
      </c>
      <c r="E1036" s="134">
        <v>15</v>
      </c>
      <c r="F1036" s="135">
        <v>198.12</v>
      </c>
    </row>
    <row r="1037" spans="3:6" ht="15" customHeight="1" x14ac:dyDescent="0.25">
      <c r="C1037" s="133" t="s">
        <v>1076</v>
      </c>
      <c r="D1037" s="134" t="s">
        <v>35</v>
      </c>
      <c r="E1037" s="134">
        <v>3</v>
      </c>
      <c r="F1037" s="135">
        <v>187.96</v>
      </c>
    </row>
    <row r="1038" spans="3:6" ht="15" customHeight="1" x14ac:dyDescent="0.25">
      <c r="C1038" s="133" t="s">
        <v>1077</v>
      </c>
      <c r="D1038" s="134" t="s">
        <v>46</v>
      </c>
      <c r="E1038" s="134">
        <v>87</v>
      </c>
      <c r="F1038" s="135">
        <v>200.66</v>
      </c>
    </row>
    <row r="1039" spans="3:6" ht="15" customHeight="1" x14ac:dyDescent="0.25">
      <c r="C1039" s="133" t="s">
        <v>1078</v>
      </c>
      <c r="D1039" s="134" t="s">
        <v>35</v>
      </c>
      <c r="E1039" s="134">
        <v>74</v>
      </c>
      <c r="F1039" s="135">
        <v>193.04</v>
      </c>
    </row>
    <row r="1040" spans="3:6" ht="15" customHeight="1" x14ac:dyDescent="0.25">
      <c r="C1040" s="133" t="s">
        <v>1079</v>
      </c>
      <c r="D1040" s="134" t="s">
        <v>58</v>
      </c>
      <c r="E1040" s="134">
        <v>70</v>
      </c>
      <c r="F1040" s="135">
        <v>193.04</v>
      </c>
    </row>
    <row r="1041" spans="3:6" ht="15" customHeight="1" x14ac:dyDescent="0.25">
      <c r="C1041" s="133" t="s">
        <v>1080</v>
      </c>
      <c r="D1041" s="134" t="s">
        <v>46</v>
      </c>
      <c r="E1041" s="134">
        <v>65</v>
      </c>
      <c r="F1041" s="135">
        <v>195.57999999999998</v>
      </c>
    </row>
    <row r="1042" spans="3:6" ht="15" customHeight="1" x14ac:dyDescent="0.25">
      <c r="C1042" s="133" t="s">
        <v>1081</v>
      </c>
      <c r="D1042" s="134" t="s">
        <v>275</v>
      </c>
      <c r="E1042" s="134">
        <v>38</v>
      </c>
      <c r="F1042" s="135">
        <v>180.34</v>
      </c>
    </row>
    <row r="1043" spans="3:6" ht="15" customHeight="1" x14ac:dyDescent="0.25">
      <c r="C1043" s="133" t="s">
        <v>1082</v>
      </c>
      <c r="D1043" s="134" t="s">
        <v>44</v>
      </c>
      <c r="E1043" s="134">
        <v>10</v>
      </c>
      <c r="F1043" s="135">
        <v>193.04</v>
      </c>
    </row>
    <row r="1044" spans="3:6" ht="15" customHeight="1" x14ac:dyDescent="0.25">
      <c r="C1044" s="133" t="s">
        <v>1083</v>
      </c>
      <c r="D1044" s="134" t="s">
        <v>50</v>
      </c>
      <c r="E1044" s="134">
        <v>18</v>
      </c>
      <c r="F1044" s="135">
        <v>195.57999999999998</v>
      </c>
    </row>
    <row r="1045" spans="3:6" ht="15" customHeight="1" x14ac:dyDescent="0.25">
      <c r="C1045" s="133" t="s">
        <v>1084</v>
      </c>
      <c r="D1045" s="134" t="s">
        <v>110</v>
      </c>
      <c r="E1045" s="134">
        <v>82</v>
      </c>
      <c r="F1045" s="135">
        <v>182.88</v>
      </c>
    </row>
    <row r="1046" spans="3:6" ht="15" customHeight="1" x14ac:dyDescent="0.25">
      <c r="C1046" s="133" t="s">
        <v>1085</v>
      </c>
      <c r="D1046" s="134" t="s">
        <v>85</v>
      </c>
      <c r="E1046" s="134">
        <v>3</v>
      </c>
      <c r="F1046" s="135">
        <v>193.04</v>
      </c>
    </row>
    <row r="1047" spans="3:6" ht="15" customHeight="1" x14ac:dyDescent="0.25">
      <c r="C1047" s="133" t="s">
        <v>1086</v>
      </c>
      <c r="D1047" s="134" t="s">
        <v>71</v>
      </c>
      <c r="E1047" s="134">
        <v>99</v>
      </c>
      <c r="F1047" s="135">
        <v>187.96</v>
      </c>
    </row>
    <row r="1048" spans="3:6" ht="15" customHeight="1" x14ac:dyDescent="0.25">
      <c r="C1048" s="133" t="s">
        <v>1087</v>
      </c>
      <c r="D1048" s="134" t="s">
        <v>107</v>
      </c>
      <c r="E1048" s="134">
        <v>42</v>
      </c>
      <c r="F1048" s="135">
        <v>177.8</v>
      </c>
    </row>
    <row r="1049" spans="3:6" ht="15" customHeight="1" x14ac:dyDescent="0.25">
      <c r="C1049" s="133" t="s">
        <v>1088</v>
      </c>
      <c r="D1049" s="134" t="s">
        <v>124</v>
      </c>
      <c r="E1049" s="134">
        <v>83</v>
      </c>
      <c r="F1049" s="135">
        <v>185.42</v>
      </c>
    </row>
    <row r="1050" spans="3:6" ht="15" customHeight="1" x14ac:dyDescent="0.25">
      <c r="C1050" s="133" t="s">
        <v>1089</v>
      </c>
      <c r="D1050" s="134" t="s">
        <v>81</v>
      </c>
      <c r="E1050" s="134">
        <v>99</v>
      </c>
      <c r="F1050" s="135">
        <v>187.96</v>
      </c>
    </row>
    <row r="1051" spans="3:6" ht="15" customHeight="1" x14ac:dyDescent="0.25">
      <c r="C1051" s="133" t="s">
        <v>1090</v>
      </c>
      <c r="D1051" s="134" t="s">
        <v>39</v>
      </c>
      <c r="E1051" s="134">
        <v>31</v>
      </c>
      <c r="F1051" s="135">
        <v>185.42</v>
      </c>
    </row>
    <row r="1052" spans="3:6" ht="15" customHeight="1" x14ac:dyDescent="0.25">
      <c r="C1052" s="133" t="s">
        <v>1091</v>
      </c>
      <c r="D1052" s="134" t="s">
        <v>46</v>
      </c>
      <c r="E1052" s="134">
        <v>15</v>
      </c>
      <c r="F1052" s="135">
        <v>193.04</v>
      </c>
    </row>
    <row r="1053" spans="3:6" ht="15" customHeight="1" x14ac:dyDescent="0.25">
      <c r="C1053" s="133" t="s">
        <v>1092</v>
      </c>
      <c r="D1053" s="134" t="s">
        <v>48</v>
      </c>
      <c r="E1053" s="134">
        <v>22</v>
      </c>
      <c r="F1053" s="135">
        <v>175.26</v>
      </c>
    </row>
    <row r="1054" spans="3:6" ht="15" customHeight="1" x14ac:dyDescent="0.25">
      <c r="C1054" s="133" t="s">
        <v>1093</v>
      </c>
      <c r="D1054" s="134" t="s">
        <v>200</v>
      </c>
      <c r="E1054" s="134">
        <v>71</v>
      </c>
      <c r="F1054" s="135">
        <v>195.57999999999998</v>
      </c>
    </row>
    <row r="1055" spans="3:6" ht="15" customHeight="1" x14ac:dyDescent="0.25">
      <c r="C1055" s="133" t="s">
        <v>1094</v>
      </c>
      <c r="D1055" s="134" t="s">
        <v>31</v>
      </c>
      <c r="E1055" s="134">
        <v>62</v>
      </c>
      <c r="F1055" s="135">
        <v>190.5</v>
      </c>
    </row>
    <row r="1056" spans="3:6" ht="15" customHeight="1" x14ac:dyDescent="0.25">
      <c r="C1056" s="133" t="s">
        <v>1095</v>
      </c>
      <c r="D1056" s="134" t="s">
        <v>275</v>
      </c>
      <c r="E1056" s="134">
        <v>82</v>
      </c>
      <c r="F1056" s="135">
        <v>180.34</v>
      </c>
    </row>
    <row r="1057" spans="3:6" ht="15" customHeight="1" x14ac:dyDescent="0.25">
      <c r="C1057" s="133" t="s">
        <v>1096</v>
      </c>
      <c r="D1057" s="134" t="s">
        <v>124</v>
      </c>
      <c r="E1057" s="134">
        <v>26</v>
      </c>
      <c r="F1057" s="135">
        <v>182.88</v>
      </c>
    </row>
    <row r="1058" spans="3:6" ht="15" customHeight="1" x14ac:dyDescent="0.25">
      <c r="C1058" s="133" t="s">
        <v>1097</v>
      </c>
      <c r="D1058" s="134" t="s">
        <v>124</v>
      </c>
      <c r="E1058" s="134">
        <v>93</v>
      </c>
      <c r="F1058" s="135">
        <v>185.42</v>
      </c>
    </row>
    <row r="1059" spans="3:6" ht="15" customHeight="1" x14ac:dyDescent="0.25">
      <c r="C1059" s="133" t="s">
        <v>1098</v>
      </c>
      <c r="D1059" s="134" t="s">
        <v>61</v>
      </c>
      <c r="E1059" s="134">
        <v>6</v>
      </c>
      <c r="F1059" s="135">
        <v>185.42</v>
      </c>
    </row>
    <row r="1060" spans="3:6" ht="15" customHeight="1" x14ac:dyDescent="0.25">
      <c r="C1060" s="133" t="s">
        <v>1099</v>
      </c>
      <c r="D1060" s="134" t="s">
        <v>200</v>
      </c>
      <c r="E1060" s="134">
        <v>90</v>
      </c>
      <c r="F1060" s="135">
        <v>193.04</v>
      </c>
    </row>
    <row r="1061" spans="3:6" ht="15" customHeight="1" x14ac:dyDescent="0.25">
      <c r="C1061" s="133" t="s">
        <v>1100</v>
      </c>
      <c r="D1061" s="134" t="s">
        <v>71</v>
      </c>
      <c r="E1061" s="134">
        <v>96</v>
      </c>
      <c r="F1061" s="135">
        <v>187.96</v>
      </c>
    </row>
    <row r="1062" spans="3:6" ht="15" customHeight="1" x14ac:dyDescent="0.25">
      <c r="C1062" s="133" t="s">
        <v>1101</v>
      </c>
      <c r="D1062" s="134" t="s">
        <v>37</v>
      </c>
      <c r="E1062" s="134">
        <v>70</v>
      </c>
      <c r="F1062" s="135">
        <v>198.12</v>
      </c>
    </row>
    <row r="1063" spans="3:6" ht="15" customHeight="1" x14ac:dyDescent="0.25">
      <c r="C1063" s="133" t="s">
        <v>1102</v>
      </c>
      <c r="D1063" s="134" t="s">
        <v>141</v>
      </c>
      <c r="E1063" s="134">
        <v>8</v>
      </c>
      <c r="F1063" s="135">
        <v>185.42</v>
      </c>
    </row>
    <row r="1064" spans="3:6" ht="15" customHeight="1" x14ac:dyDescent="0.25">
      <c r="C1064" s="133" t="s">
        <v>1103</v>
      </c>
      <c r="D1064" s="134" t="s">
        <v>53</v>
      </c>
      <c r="E1064" s="134">
        <v>48</v>
      </c>
      <c r="F1064" s="135">
        <v>195.57999999999998</v>
      </c>
    </row>
    <row r="1065" spans="3:6" ht="15" customHeight="1" x14ac:dyDescent="0.25">
      <c r="C1065" s="133" t="s">
        <v>1104</v>
      </c>
      <c r="D1065" s="134" t="s">
        <v>75</v>
      </c>
      <c r="E1065" s="134">
        <v>91</v>
      </c>
      <c r="F1065" s="135">
        <v>190.5</v>
      </c>
    </row>
    <row r="1066" spans="3:6" ht="15" customHeight="1" x14ac:dyDescent="0.25">
      <c r="C1066" s="133" t="s">
        <v>1105</v>
      </c>
      <c r="D1066" s="134" t="s">
        <v>55</v>
      </c>
      <c r="E1066" s="134">
        <v>24</v>
      </c>
      <c r="F1066" s="135">
        <v>182.88</v>
      </c>
    </row>
    <row r="1067" spans="3:6" ht="15" customHeight="1" x14ac:dyDescent="0.25">
      <c r="C1067" s="133" t="s">
        <v>1106</v>
      </c>
      <c r="D1067" s="134" t="s">
        <v>37</v>
      </c>
      <c r="E1067" s="134">
        <v>32</v>
      </c>
      <c r="F1067" s="135">
        <v>175.26</v>
      </c>
    </row>
    <row r="1068" spans="3:6" ht="15" customHeight="1" x14ac:dyDescent="0.25">
      <c r="C1068" s="133" t="s">
        <v>1107</v>
      </c>
      <c r="D1068" s="134" t="s">
        <v>39</v>
      </c>
      <c r="E1068" s="134">
        <v>69</v>
      </c>
      <c r="F1068" s="135">
        <v>195.57999999999998</v>
      </c>
    </row>
    <row r="1069" spans="3:6" ht="15" customHeight="1" x14ac:dyDescent="0.25">
      <c r="C1069" s="133" t="s">
        <v>1108</v>
      </c>
      <c r="D1069" s="134" t="s">
        <v>75</v>
      </c>
      <c r="E1069" s="134">
        <v>98</v>
      </c>
      <c r="F1069" s="135">
        <v>187.96</v>
      </c>
    </row>
    <row r="1070" spans="3:6" ht="15" customHeight="1" x14ac:dyDescent="0.25">
      <c r="C1070" s="133" t="s">
        <v>1109</v>
      </c>
      <c r="D1070" s="134" t="s">
        <v>39</v>
      </c>
      <c r="E1070" s="134">
        <v>50</v>
      </c>
      <c r="F1070" s="135">
        <v>185.42</v>
      </c>
    </row>
    <row r="1071" spans="3:6" ht="15" customHeight="1" x14ac:dyDescent="0.25">
      <c r="C1071" s="133" t="s">
        <v>1110</v>
      </c>
      <c r="D1071" s="134" t="s">
        <v>141</v>
      </c>
      <c r="E1071" s="134">
        <v>52</v>
      </c>
      <c r="F1071" s="135">
        <v>190.5</v>
      </c>
    </row>
    <row r="1072" spans="3:6" ht="15" customHeight="1" x14ac:dyDescent="0.25">
      <c r="C1072" s="133" t="s">
        <v>1111</v>
      </c>
      <c r="D1072" s="134" t="s">
        <v>71</v>
      </c>
      <c r="E1072" s="134">
        <v>98</v>
      </c>
      <c r="F1072" s="135">
        <v>193.04</v>
      </c>
    </row>
    <row r="1073" spans="3:6" ht="15" customHeight="1" x14ac:dyDescent="0.25">
      <c r="C1073" s="133" t="s">
        <v>1112</v>
      </c>
      <c r="D1073" s="134" t="s">
        <v>200</v>
      </c>
      <c r="E1073" s="134">
        <v>18</v>
      </c>
      <c r="F1073" s="135">
        <v>182.88</v>
      </c>
    </row>
    <row r="1074" spans="3:6" ht="15" customHeight="1" x14ac:dyDescent="0.25">
      <c r="C1074" s="133" t="s">
        <v>1113</v>
      </c>
      <c r="D1074" s="134" t="s">
        <v>113</v>
      </c>
      <c r="E1074" s="134">
        <v>58</v>
      </c>
      <c r="F1074" s="135">
        <v>187.96</v>
      </c>
    </row>
    <row r="1075" spans="3:6" ht="15" customHeight="1" x14ac:dyDescent="0.25">
      <c r="C1075" s="133" t="s">
        <v>1114</v>
      </c>
      <c r="D1075" s="134" t="s">
        <v>35</v>
      </c>
      <c r="E1075" s="134">
        <v>53</v>
      </c>
      <c r="F1075" s="135">
        <v>185.42</v>
      </c>
    </row>
    <row r="1076" spans="3:6" ht="15" customHeight="1" x14ac:dyDescent="0.25">
      <c r="C1076" s="133" t="s">
        <v>1115</v>
      </c>
      <c r="D1076" s="134" t="s">
        <v>3</v>
      </c>
      <c r="E1076" s="134">
        <v>56</v>
      </c>
      <c r="F1076" s="135">
        <v>187.96</v>
      </c>
    </row>
    <row r="1077" spans="3:6" ht="15" customHeight="1" x14ac:dyDescent="0.25">
      <c r="C1077" s="133" t="s">
        <v>1116</v>
      </c>
      <c r="D1077" s="134" t="s">
        <v>107</v>
      </c>
      <c r="E1077" s="134">
        <v>41</v>
      </c>
      <c r="F1077" s="135">
        <v>185.42</v>
      </c>
    </row>
    <row r="1078" spans="3:6" ht="15" customHeight="1" x14ac:dyDescent="0.25">
      <c r="C1078" s="133" t="s">
        <v>1117</v>
      </c>
      <c r="D1078" s="134" t="s">
        <v>58</v>
      </c>
      <c r="E1078" s="134">
        <v>51</v>
      </c>
      <c r="F1078" s="135">
        <v>185.42</v>
      </c>
    </row>
    <row r="1079" spans="3:6" ht="15" customHeight="1" x14ac:dyDescent="0.25">
      <c r="C1079" s="133" t="s">
        <v>1118</v>
      </c>
      <c r="D1079" s="134" t="s">
        <v>113</v>
      </c>
      <c r="E1079" s="134">
        <v>26</v>
      </c>
      <c r="F1079" s="135">
        <v>190.5</v>
      </c>
    </row>
    <row r="1080" spans="3:6" ht="15" customHeight="1" x14ac:dyDescent="0.25">
      <c r="C1080" s="133" t="s">
        <v>1119</v>
      </c>
      <c r="D1080" s="134" t="s">
        <v>75</v>
      </c>
      <c r="E1080" s="134">
        <v>1</v>
      </c>
      <c r="F1080" s="135">
        <v>185.42</v>
      </c>
    </row>
    <row r="1081" spans="3:6" ht="15" customHeight="1" x14ac:dyDescent="0.25">
      <c r="C1081" s="133" t="s">
        <v>1120</v>
      </c>
      <c r="D1081" s="134" t="s">
        <v>44</v>
      </c>
      <c r="E1081" s="134">
        <v>38</v>
      </c>
      <c r="F1081" s="135">
        <v>175.26</v>
      </c>
    </row>
    <row r="1082" spans="3:6" ht="15" customHeight="1" x14ac:dyDescent="0.25">
      <c r="C1082" s="133" t="s">
        <v>1121</v>
      </c>
      <c r="D1082" s="134" t="s">
        <v>275</v>
      </c>
      <c r="E1082" s="134">
        <v>21</v>
      </c>
      <c r="F1082" s="135">
        <v>175.26</v>
      </c>
    </row>
    <row r="1083" spans="3:6" ht="15" customHeight="1" x14ac:dyDescent="0.25">
      <c r="C1083" s="133" t="s">
        <v>1122</v>
      </c>
      <c r="D1083" s="134" t="s">
        <v>37</v>
      </c>
      <c r="E1083" s="134">
        <v>22</v>
      </c>
      <c r="F1083" s="135">
        <v>180.34</v>
      </c>
    </row>
    <row r="1084" spans="3:6" ht="15" customHeight="1" x14ac:dyDescent="0.25">
      <c r="C1084" s="133" t="s">
        <v>1123</v>
      </c>
      <c r="D1084" s="134" t="s">
        <v>124</v>
      </c>
      <c r="E1084" s="134">
        <v>52</v>
      </c>
      <c r="F1084" s="135">
        <v>185.42</v>
      </c>
    </row>
    <row r="1085" spans="3:6" ht="15" customHeight="1" x14ac:dyDescent="0.25">
      <c r="C1085" s="133" t="s">
        <v>1124</v>
      </c>
      <c r="D1085" s="134" t="s">
        <v>266</v>
      </c>
      <c r="E1085" s="134">
        <v>60</v>
      </c>
      <c r="F1085" s="135">
        <v>195.57999999999998</v>
      </c>
    </row>
    <row r="1086" spans="3:6" ht="15" customHeight="1" x14ac:dyDescent="0.25">
      <c r="C1086" s="133" t="s">
        <v>1125</v>
      </c>
      <c r="D1086" s="134" t="s">
        <v>266</v>
      </c>
      <c r="E1086" s="134">
        <v>53</v>
      </c>
      <c r="F1086" s="135">
        <v>185.42</v>
      </c>
    </row>
    <row r="1087" spans="3:6" ht="15" customHeight="1" x14ac:dyDescent="0.25">
      <c r="C1087" s="133" t="s">
        <v>1126</v>
      </c>
      <c r="D1087" s="134" t="s">
        <v>55</v>
      </c>
      <c r="E1087" s="134">
        <v>33</v>
      </c>
      <c r="F1087" s="135">
        <v>182.88</v>
      </c>
    </row>
    <row r="1088" spans="3:6" ht="15" customHeight="1" x14ac:dyDescent="0.25">
      <c r="C1088" s="133" t="s">
        <v>1127</v>
      </c>
      <c r="D1088" s="134" t="s">
        <v>71</v>
      </c>
      <c r="E1088" s="134">
        <v>27</v>
      </c>
      <c r="F1088" s="135">
        <v>175.26</v>
      </c>
    </row>
    <row r="1089" spans="3:6" ht="15" customHeight="1" x14ac:dyDescent="0.25">
      <c r="C1089" s="133" t="s">
        <v>1128</v>
      </c>
      <c r="D1089" s="134" t="s">
        <v>275</v>
      </c>
      <c r="E1089" s="134">
        <v>97</v>
      </c>
      <c r="F1089" s="135">
        <v>187.96</v>
      </c>
    </row>
    <row r="1090" spans="3:6" ht="15" customHeight="1" x14ac:dyDescent="0.25">
      <c r="C1090" s="133" t="s">
        <v>1129</v>
      </c>
      <c r="D1090" s="134" t="s">
        <v>266</v>
      </c>
      <c r="E1090" s="134">
        <v>50</v>
      </c>
      <c r="F1090" s="135">
        <v>187.96</v>
      </c>
    </row>
    <row r="1091" spans="3:6" ht="15" customHeight="1" x14ac:dyDescent="0.25">
      <c r="C1091" s="133" t="s">
        <v>1130</v>
      </c>
      <c r="D1091" s="134" t="s">
        <v>46</v>
      </c>
      <c r="E1091" s="134">
        <v>99</v>
      </c>
      <c r="F1091" s="135">
        <v>190.5</v>
      </c>
    </row>
    <row r="1092" spans="3:6" ht="15" customHeight="1" x14ac:dyDescent="0.25">
      <c r="C1092" s="133" t="s">
        <v>1131</v>
      </c>
      <c r="D1092" s="134" t="s">
        <v>31</v>
      </c>
      <c r="E1092" s="134">
        <v>22</v>
      </c>
      <c r="F1092" s="135">
        <v>172.72</v>
      </c>
    </row>
    <row r="1093" spans="3:6" ht="15" customHeight="1" x14ac:dyDescent="0.25">
      <c r="C1093" s="133" t="s">
        <v>1132</v>
      </c>
      <c r="D1093" s="134" t="s">
        <v>58</v>
      </c>
      <c r="E1093" s="134">
        <v>32</v>
      </c>
      <c r="F1093" s="135">
        <v>177.8</v>
      </c>
    </row>
    <row r="1094" spans="3:6" ht="15" customHeight="1" x14ac:dyDescent="0.25">
      <c r="C1094" s="133" t="s">
        <v>1133</v>
      </c>
      <c r="D1094" s="134" t="s">
        <v>124</v>
      </c>
      <c r="E1094" s="134">
        <v>30</v>
      </c>
      <c r="F1094" s="135">
        <v>182.88</v>
      </c>
    </row>
    <row r="1095" spans="3:6" ht="15" customHeight="1" x14ac:dyDescent="0.25">
      <c r="C1095" s="133" t="s">
        <v>1134</v>
      </c>
      <c r="D1095" s="134" t="s">
        <v>46</v>
      </c>
      <c r="E1095" s="134">
        <v>12</v>
      </c>
      <c r="F1095" s="135">
        <v>193.04</v>
      </c>
    </row>
    <row r="1096" spans="3:6" ht="15" customHeight="1" x14ac:dyDescent="0.25">
      <c r="C1096" s="133" t="s">
        <v>1135</v>
      </c>
      <c r="D1096" s="134" t="s">
        <v>33</v>
      </c>
      <c r="E1096" s="134">
        <v>7</v>
      </c>
      <c r="F1096" s="135">
        <v>193.04</v>
      </c>
    </row>
    <row r="1097" spans="3:6" ht="15" customHeight="1" x14ac:dyDescent="0.25">
      <c r="C1097" s="133" t="s">
        <v>1136</v>
      </c>
      <c r="D1097" s="134" t="s">
        <v>110</v>
      </c>
      <c r="E1097" s="134">
        <v>2</v>
      </c>
      <c r="F1097" s="135">
        <v>185.42</v>
      </c>
    </row>
    <row r="1098" spans="3:6" ht="15" customHeight="1" x14ac:dyDescent="0.25">
      <c r="C1098" s="133" t="s">
        <v>1137</v>
      </c>
      <c r="D1098" s="134" t="s">
        <v>48</v>
      </c>
      <c r="E1098" s="134">
        <v>93</v>
      </c>
      <c r="F1098" s="135">
        <v>193.04</v>
      </c>
    </row>
    <row r="1099" spans="3:6" ht="15" customHeight="1" x14ac:dyDescent="0.25">
      <c r="C1099" s="133" t="s">
        <v>1138</v>
      </c>
      <c r="D1099" s="134" t="s">
        <v>39</v>
      </c>
      <c r="E1099" s="134">
        <v>25</v>
      </c>
      <c r="F1099" s="135">
        <v>180.34</v>
      </c>
    </row>
    <row r="1100" spans="3:6" ht="15" customHeight="1" x14ac:dyDescent="0.25">
      <c r="C1100" s="133" t="s">
        <v>1139</v>
      </c>
      <c r="D1100" s="134" t="s">
        <v>66</v>
      </c>
      <c r="E1100" s="134">
        <v>40</v>
      </c>
      <c r="F1100" s="135">
        <v>185.42</v>
      </c>
    </row>
    <row r="1101" spans="3:6" ht="15" customHeight="1" x14ac:dyDescent="0.25">
      <c r="C1101" s="133" t="s">
        <v>1140</v>
      </c>
      <c r="D1101" s="134" t="s">
        <v>81</v>
      </c>
      <c r="E1101" s="134">
        <v>35</v>
      </c>
      <c r="F1101" s="135">
        <v>182.88</v>
      </c>
    </row>
    <row r="1102" spans="3:6" ht="15" customHeight="1" x14ac:dyDescent="0.25">
      <c r="C1102" s="133" t="s">
        <v>1141</v>
      </c>
      <c r="D1102" s="134" t="s">
        <v>200</v>
      </c>
      <c r="E1102" s="134">
        <v>37</v>
      </c>
      <c r="F1102" s="135">
        <v>185.42</v>
      </c>
    </row>
    <row r="1103" spans="3:6" ht="15" customHeight="1" x14ac:dyDescent="0.25">
      <c r="C1103" s="133" t="s">
        <v>1142</v>
      </c>
      <c r="D1103" s="134" t="s">
        <v>50</v>
      </c>
      <c r="E1103" s="134">
        <v>47</v>
      </c>
      <c r="F1103" s="135">
        <v>190.5</v>
      </c>
    </row>
    <row r="1104" spans="3:6" ht="15" customHeight="1" x14ac:dyDescent="0.25">
      <c r="C1104" s="133" t="s">
        <v>1143</v>
      </c>
      <c r="D1104" s="134" t="s">
        <v>107</v>
      </c>
      <c r="E1104" s="134">
        <v>99</v>
      </c>
      <c r="F1104" s="135">
        <v>200.66</v>
      </c>
    </row>
    <row r="1105" spans="3:6" ht="15" customHeight="1" x14ac:dyDescent="0.25">
      <c r="C1105" s="133" t="s">
        <v>1144</v>
      </c>
      <c r="D1105" s="134" t="s">
        <v>110</v>
      </c>
      <c r="E1105" s="134">
        <v>47</v>
      </c>
      <c r="F1105" s="135">
        <v>193.04</v>
      </c>
    </row>
    <row r="1106" spans="3:6" ht="15" customHeight="1" x14ac:dyDescent="0.25">
      <c r="C1106" s="133" t="s">
        <v>1145</v>
      </c>
      <c r="D1106" s="134" t="s">
        <v>110</v>
      </c>
      <c r="E1106" s="134">
        <v>91</v>
      </c>
      <c r="F1106" s="135">
        <v>190.5</v>
      </c>
    </row>
    <row r="1107" spans="3:6" ht="15" customHeight="1" x14ac:dyDescent="0.25">
      <c r="C1107" s="133" t="s">
        <v>1146</v>
      </c>
      <c r="D1107" s="134" t="s">
        <v>63</v>
      </c>
      <c r="E1107" s="134">
        <v>25</v>
      </c>
      <c r="F1107" s="135">
        <v>187.96</v>
      </c>
    </row>
    <row r="1108" spans="3:6" ht="15" customHeight="1" x14ac:dyDescent="0.25">
      <c r="C1108" s="133" t="s">
        <v>1147</v>
      </c>
      <c r="D1108" s="134" t="s">
        <v>110</v>
      </c>
      <c r="E1108" s="134">
        <v>89</v>
      </c>
      <c r="F1108" s="135">
        <v>193.04</v>
      </c>
    </row>
    <row r="1109" spans="3:6" ht="15" customHeight="1" x14ac:dyDescent="0.25">
      <c r="C1109" s="133" t="s">
        <v>1148</v>
      </c>
      <c r="D1109" s="134" t="s">
        <v>31</v>
      </c>
      <c r="E1109" s="134">
        <v>48</v>
      </c>
      <c r="F1109" s="135">
        <v>185.42</v>
      </c>
    </row>
    <row r="1110" spans="3:6" ht="15" customHeight="1" x14ac:dyDescent="0.25">
      <c r="C1110" s="133" t="s">
        <v>1149</v>
      </c>
      <c r="D1110" s="134" t="s">
        <v>53</v>
      </c>
      <c r="E1110" s="134">
        <v>20</v>
      </c>
      <c r="F1110" s="135">
        <v>185.42</v>
      </c>
    </row>
    <row r="1111" spans="3:6" ht="15" customHeight="1" x14ac:dyDescent="0.25">
      <c r="C1111" s="133" t="s">
        <v>1150</v>
      </c>
      <c r="D1111" s="134" t="s">
        <v>115</v>
      </c>
      <c r="E1111" s="134">
        <v>29</v>
      </c>
      <c r="F1111" s="135">
        <v>175.26</v>
      </c>
    </row>
    <row r="1112" spans="3:6" ht="15" customHeight="1" x14ac:dyDescent="0.25">
      <c r="C1112" s="133" t="s">
        <v>1151</v>
      </c>
      <c r="D1112" s="134" t="s">
        <v>63</v>
      </c>
      <c r="E1112" s="134">
        <v>32</v>
      </c>
      <c r="F1112" s="135">
        <v>180.34</v>
      </c>
    </row>
    <row r="1113" spans="3:6" ht="15" customHeight="1" x14ac:dyDescent="0.25">
      <c r="C1113" s="133" t="s">
        <v>1152</v>
      </c>
      <c r="D1113" s="134" t="s">
        <v>53</v>
      </c>
      <c r="E1113" s="134">
        <v>92</v>
      </c>
      <c r="F1113" s="135">
        <v>190.5</v>
      </c>
    </row>
    <row r="1114" spans="3:6" ht="15" customHeight="1" x14ac:dyDescent="0.25">
      <c r="C1114" s="133" t="s">
        <v>1153</v>
      </c>
      <c r="D1114" s="134" t="s">
        <v>53</v>
      </c>
      <c r="E1114" s="134">
        <v>14</v>
      </c>
      <c r="F1114" s="135">
        <v>185.42</v>
      </c>
    </row>
    <row r="1115" spans="3:6" ht="15" customHeight="1" x14ac:dyDescent="0.25">
      <c r="C1115" s="133" t="s">
        <v>1154</v>
      </c>
      <c r="D1115" s="134" t="s">
        <v>75</v>
      </c>
      <c r="E1115" s="134">
        <v>75</v>
      </c>
      <c r="F1115" s="135">
        <v>193.04</v>
      </c>
    </row>
    <row r="1116" spans="3:6" ht="15" customHeight="1" x14ac:dyDescent="0.25">
      <c r="C1116" s="133" t="s">
        <v>1155</v>
      </c>
      <c r="D1116" s="134" t="s">
        <v>35</v>
      </c>
      <c r="E1116" s="134">
        <v>50</v>
      </c>
      <c r="F1116" s="135">
        <v>190.5</v>
      </c>
    </row>
    <row r="1117" spans="3:6" ht="15" customHeight="1" x14ac:dyDescent="0.25">
      <c r="C1117" s="133" t="s">
        <v>1156</v>
      </c>
      <c r="D1117" s="134" t="s">
        <v>85</v>
      </c>
      <c r="E1117" s="134">
        <v>21</v>
      </c>
      <c r="F1117" s="135">
        <v>177.8</v>
      </c>
    </row>
    <row r="1118" spans="3:6" ht="15" customHeight="1" x14ac:dyDescent="0.25">
      <c r="C1118" s="133" t="s">
        <v>1157</v>
      </c>
      <c r="D1118" s="134" t="s">
        <v>266</v>
      </c>
      <c r="E1118" s="134">
        <v>78</v>
      </c>
      <c r="F1118" s="135">
        <v>203.2</v>
      </c>
    </row>
    <row r="1119" spans="3:6" ht="15" customHeight="1" x14ac:dyDescent="0.25">
      <c r="C1119" s="133" t="s">
        <v>1158</v>
      </c>
      <c r="D1119" s="134" t="s">
        <v>51</v>
      </c>
      <c r="E1119" s="134">
        <v>90</v>
      </c>
      <c r="F1119" s="135">
        <v>193.04</v>
      </c>
    </row>
    <row r="1120" spans="3:6" ht="15" customHeight="1" x14ac:dyDescent="0.25">
      <c r="C1120" s="133" t="s">
        <v>1159</v>
      </c>
      <c r="D1120" s="134" t="s">
        <v>63</v>
      </c>
      <c r="E1120" s="134">
        <v>23</v>
      </c>
      <c r="F1120" s="135">
        <v>177.8</v>
      </c>
    </row>
    <row r="1121" spans="3:6" ht="15" customHeight="1" x14ac:dyDescent="0.25">
      <c r="C1121" s="133" t="s">
        <v>1160</v>
      </c>
      <c r="D1121" s="134" t="s">
        <v>46</v>
      </c>
      <c r="E1121" s="134">
        <v>27</v>
      </c>
      <c r="F1121" s="135">
        <v>185.42</v>
      </c>
    </row>
    <row r="1122" spans="3:6" ht="15" customHeight="1" x14ac:dyDescent="0.25">
      <c r="C1122" s="133" t="s">
        <v>1161</v>
      </c>
      <c r="D1122" s="134" t="s">
        <v>141</v>
      </c>
      <c r="E1122" s="134">
        <v>22</v>
      </c>
      <c r="F1122" s="135">
        <v>180.34</v>
      </c>
    </row>
    <row r="1123" spans="3:6" ht="15" customHeight="1" x14ac:dyDescent="0.25">
      <c r="C1123" s="133" t="s">
        <v>1162</v>
      </c>
      <c r="D1123" s="134" t="s">
        <v>63</v>
      </c>
      <c r="E1123" s="134">
        <v>82</v>
      </c>
      <c r="F1123" s="135">
        <v>193.04</v>
      </c>
    </row>
    <row r="1124" spans="3:6" ht="15" customHeight="1" x14ac:dyDescent="0.25">
      <c r="C1124" s="133" t="s">
        <v>1163</v>
      </c>
      <c r="D1124" s="134" t="s">
        <v>266</v>
      </c>
      <c r="E1124" s="134">
        <v>90</v>
      </c>
      <c r="F1124" s="135">
        <v>190.5</v>
      </c>
    </row>
    <row r="1125" spans="3:6" ht="15" customHeight="1" x14ac:dyDescent="0.25">
      <c r="C1125" s="133" t="s">
        <v>1164</v>
      </c>
      <c r="D1125" s="134" t="s">
        <v>63</v>
      </c>
      <c r="E1125" s="134">
        <v>44</v>
      </c>
      <c r="F1125" s="135">
        <v>187.96</v>
      </c>
    </row>
    <row r="1126" spans="3:6" ht="15" customHeight="1" x14ac:dyDescent="0.25">
      <c r="C1126" s="133" t="s">
        <v>1165</v>
      </c>
      <c r="D1126" s="134" t="s">
        <v>107</v>
      </c>
      <c r="E1126" s="134">
        <v>67</v>
      </c>
      <c r="F1126" s="135">
        <v>198.12</v>
      </c>
    </row>
    <row r="1127" spans="3:6" ht="15" customHeight="1" x14ac:dyDescent="0.25">
      <c r="C1127" s="133" t="s">
        <v>1166</v>
      </c>
      <c r="D1127" s="134" t="s">
        <v>48</v>
      </c>
      <c r="E1127" s="134">
        <v>96</v>
      </c>
      <c r="F1127" s="135">
        <v>190.5</v>
      </c>
    </row>
    <row r="1128" spans="3:6" ht="15" customHeight="1" x14ac:dyDescent="0.25">
      <c r="C1128" s="133" t="s">
        <v>1167</v>
      </c>
      <c r="D1128" s="134" t="s">
        <v>107</v>
      </c>
      <c r="E1128" s="134">
        <v>92</v>
      </c>
      <c r="F1128" s="135">
        <v>185.42</v>
      </c>
    </row>
    <row r="1129" spans="3:6" ht="15" customHeight="1" x14ac:dyDescent="0.25">
      <c r="C1129" s="133" t="s">
        <v>1168</v>
      </c>
      <c r="D1129" s="134" t="s">
        <v>85</v>
      </c>
      <c r="E1129" s="134">
        <v>36</v>
      </c>
      <c r="F1129" s="135">
        <v>182.88</v>
      </c>
    </row>
    <row r="1130" spans="3:6" ht="15" customHeight="1" x14ac:dyDescent="0.25">
      <c r="C1130" s="133" t="s">
        <v>1169</v>
      </c>
      <c r="D1130" s="134" t="s">
        <v>81</v>
      </c>
      <c r="E1130" s="134">
        <v>63</v>
      </c>
      <c r="F1130" s="135">
        <v>190.5</v>
      </c>
    </row>
    <row r="1131" spans="3:6" ht="15" customHeight="1" x14ac:dyDescent="0.25">
      <c r="C1131" s="133" t="s">
        <v>1170</v>
      </c>
      <c r="D1131" s="134" t="s">
        <v>266</v>
      </c>
      <c r="E1131" s="134">
        <v>13</v>
      </c>
      <c r="F1131" s="135">
        <v>187.96</v>
      </c>
    </row>
    <row r="1132" spans="3:6" ht="15" customHeight="1" x14ac:dyDescent="0.25">
      <c r="C1132" s="133" t="s">
        <v>1171</v>
      </c>
      <c r="D1132" s="134" t="s">
        <v>46</v>
      </c>
      <c r="E1132" s="134">
        <v>69</v>
      </c>
      <c r="F1132" s="135">
        <v>190.5</v>
      </c>
    </row>
    <row r="1133" spans="3:6" ht="15" customHeight="1" x14ac:dyDescent="0.25">
      <c r="C1133" s="133" t="s">
        <v>1172</v>
      </c>
      <c r="D1133" s="134" t="s">
        <v>48</v>
      </c>
      <c r="E1133" s="134">
        <v>28</v>
      </c>
      <c r="F1133" s="135">
        <v>187.96</v>
      </c>
    </row>
    <row r="1134" spans="3:6" ht="15" customHeight="1" x14ac:dyDescent="0.25">
      <c r="C1134" s="133" t="s">
        <v>1173</v>
      </c>
      <c r="D1134" s="134" t="s">
        <v>37</v>
      </c>
      <c r="E1134" s="134">
        <v>28</v>
      </c>
      <c r="F1134" s="135">
        <v>177.8</v>
      </c>
    </row>
    <row r="1135" spans="3:6" ht="15" customHeight="1" x14ac:dyDescent="0.25">
      <c r="C1135" s="133" t="s">
        <v>1174</v>
      </c>
      <c r="D1135" s="134" t="s">
        <v>275</v>
      </c>
      <c r="E1135" s="134">
        <v>59</v>
      </c>
      <c r="F1135" s="135">
        <v>193.04</v>
      </c>
    </row>
    <row r="1136" spans="3:6" ht="15" customHeight="1" x14ac:dyDescent="0.25">
      <c r="C1136" s="133" t="s">
        <v>1175</v>
      </c>
      <c r="D1136" s="134" t="s">
        <v>48</v>
      </c>
      <c r="E1136" s="134">
        <v>79</v>
      </c>
      <c r="F1136" s="135">
        <v>195.57999999999998</v>
      </c>
    </row>
    <row r="1137" spans="3:6" ht="15" customHeight="1" x14ac:dyDescent="0.25">
      <c r="C1137" s="133" t="s">
        <v>1176</v>
      </c>
      <c r="D1137" s="134" t="s">
        <v>89</v>
      </c>
      <c r="E1137" s="134">
        <v>31</v>
      </c>
      <c r="F1137" s="135">
        <v>180.34</v>
      </c>
    </row>
    <row r="1138" spans="3:6" ht="15" customHeight="1" x14ac:dyDescent="0.25">
      <c r="C1138" s="133" t="s">
        <v>1177</v>
      </c>
      <c r="D1138" s="134" t="s">
        <v>89</v>
      </c>
      <c r="E1138" s="134">
        <v>93</v>
      </c>
      <c r="F1138" s="135">
        <v>195.57999999999998</v>
      </c>
    </row>
    <row r="1139" spans="3:6" ht="15" customHeight="1" x14ac:dyDescent="0.25">
      <c r="C1139" s="133" t="s">
        <v>1178</v>
      </c>
      <c r="D1139" s="134" t="s">
        <v>107</v>
      </c>
      <c r="E1139" s="134">
        <v>33</v>
      </c>
      <c r="F1139" s="135">
        <v>177.8</v>
      </c>
    </row>
    <row r="1140" spans="3:6" ht="15" customHeight="1" x14ac:dyDescent="0.25">
      <c r="C1140" s="133" t="s">
        <v>1179</v>
      </c>
      <c r="D1140" s="134" t="s">
        <v>113</v>
      </c>
      <c r="E1140" s="134">
        <v>45</v>
      </c>
      <c r="F1140" s="135">
        <v>187.96</v>
      </c>
    </row>
    <row r="1141" spans="3:6" ht="15" customHeight="1" x14ac:dyDescent="0.25">
      <c r="C1141" s="133" t="s">
        <v>1180</v>
      </c>
      <c r="D1141" s="134" t="s">
        <v>81</v>
      </c>
      <c r="E1141" s="134">
        <v>61</v>
      </c>
      <c r="F1141" s="135">
        <v>193.04</v>
      </c>
    </row>
    <row r="1142" spans="3:6" ht="15" customHeight="1" x14ac:dyDescent="0.25">
      <c r="C1142" s="133" t="s">
        <v>1181</v>
      </c>
      <c r="D1142" s="134" t="s">
        <v>110</v>
      </c>
      <c r="E1142" s="134">
        <v>49</v>
      </c>
      <c r="F1142" s="135">
        <v>187.96</v>
      </c>
    </row>
    <row r="1143" spans="3:6" ht="15" customHeight="1" x14ac:dyDescent="0.25">
      <c r="C1143" s="133" t="s">
        <v>1182</v>
      </c>
      <c r="D1143" s="134" t="s">
        <v>51</v>
      </c>
      <c r="E1143" s="134">
        <v>83</v>
      </c>
      <c r="F1143" s="135">
        <v>195.57999999999998</v>
      </c>
    </row>
    <row r="1144" spans="3:6" ht="15" customHeight="1" x14ac:dyDescent="0.25">
      <c r="C1144" s="133" t="s">
        <v>1183</v>
      </c>
      <c r="D1144" s="134" t="s">
        <v>200</v>
      </c>
      <c r="E1144" s="134">
        <v>26</v>
      </c>
      <c r="F1144" s="135">
        <v>177.8</v>
      </c>
    </row>
    <row r="1145" spans="3:6" ht="15" customHeight="1" x14ac:dyDescent="0.25">
      <c r="C1145" s="133" t="s">
        <v>1184</v>
      </c>
      <c r="D1145" s="134" t="s">
        <v>81</v>
      </c>
      <c r="E1145" s="134">
        <v>97</v>
      </c>
      <c r="F1145" s="135">
        <v>187.96</v>
      </c>
    </row>
    <row r="1146" spans="3:6" ht="15" customHeight="1" x14ac:dyDescent="0.25">
      <c r="C1146" s="133" t="s">
        <v>1185</v>
      </c>
      <c r="D1146" s="134" t="s">
        <v>50</v>
      </c>
      <c r="E1146" s="134">
        <v>58</v>
      </c>
      <c r="F1146" s="135">
        <v>190.5</v>
      </c>
    </row>
    <row r="1147" spans="3:6" ht="15" customHeight="1" x14ac:dyDescent="0.25">
      <c r="C1147" s="133" t="s">
        <v>1186</v>
      </c>
      <c r="D1147" s="134" t="s">
        <v>107</v>
      </c>
      <c r="E1147" s="134">
        <v>86</v>
      </c>
      <c r="F1147" s="135">
        <v>195.57999999999998</v>
      </c>
    </row>
    <row r="1148" spans="3:6" ht="15" customHeight="1" x14ac:dyDescent="0.25">
      <c r="C1148" s="133" t="s">
        <v>1187</v>
      </c>
      <c r="D1148" s="134" t="s">
        <v>35</v>
      </c>
      <c r="E1148" s="134">
        <v>27</v>
      </c>
      <c r="F1148" s="135">
        <v>185.42</v>
      </c>
    </row>
    <row r="1149" spans="3:6" ht="15" customHeight="1" x14ac:dyDescent="0.25">
      <c r="C1149" s="133" t="s">
        <v>1188</v>
      </c>
      <c r="D1149" s="134" t="s">
        <v>46</v>
      </c>
      <c r="E1149" s="134"/>
      <c r="F1149" s="135">
        <v>195.57999999999998</v>
      </c>
    </row>
    <row r="1150" spans="3:6" ht="15" customHeight="1" x14ac:dyDescent="0.25">
      <c r="C1150" s="133" t="s">
        <v>1189</v>
      </c>
      <c r="D1150" s="134" t="s">
        <v>81</v>
      </c>
      <c r="E1150" s="134">
        <v>94</v>
      </c>
      <c r="F1150" s="135">
        <v>193.04</v>
      </c>
    </row>
    <row r="1151" spans="3:6" ht="15" customHeight="1" x14ac:dyDescent="0.25">
      <c r="C1151" s="133" t="s">
        <v>1190</v>
      </c>
      <c r="D1151" s="134" t="s">
        <v>115</v>
      </c>
      <c r="E1151" s="134">
        <v>51</v>
      </c>
      <c r="F1151" s="135">
        <v>193.04</v>
      </c>
    </row>
    <row r="1152" spans="3:6" ht="15" customHeight="1" x14ac:dyDescent="0.25">
      <c r="C1152" s="133" t="s">
        <v>1191</v>
      </c>
      <c r="D1152" s="134" t="s">
        <v>37</v>
      </c>
      <c r="E1152" s="134">
        <v>51</v>
      </c>
      <c r="F1152" s="135">
        <v>182.88</v>
      </c>
    </row>
    <row r="1153" spans="3:6" ht="15" customHeight="1" x14ac:dyDescent="0.25">
      <c r="C1153" s="133" t="s">
        <v>1192</v>
      </c>
      <c r="D1153" s="134" t="s">
        <v>46</v>
      </c>
      <c r="E1153" s="134">
        <v>76</v>
      </c>
      <c r="F1153" s="135">
        <v>185.42</v>
      </c>
    </row>
    <row r="1154" spans="3:6" ht="15" customHeight="1" x14ac:dyDescent="0.25">
      <c r="C1154" s="133" t="s">
        <v>1193</v>
      </c>
      <c r="D1154" s="134" t="s">
        <v>200</v>
      </c>
      <c r="E1154" s="134">
        <v>55</v>
      </c>
      <c r="F1154" s="135">
        <v>190.5</v>
      </c>
    </row>
    <row r="1155" spans="3:6" ht="15" customHeight="1" x14ac:dyDescent="0.25">
      <c r="C1155" s="133" t="s">
        <v>1194</v>
      </c>
      <c r="D1155" s="134" t="s">
        <v>275</v>
      </c>
      <c r="E1155" s="134">
        <v>92</v>
      </c>
      <c r="F1155" s="135">
        <v>190.5</v>
      </c>
    </row>
    <row r="1156" spans="3:6" ht="15" customHeight="1" x14ac:dyDescent="0.25">
      <c r="C1156" s="133" t="s">
        <v>1195</v>
      </c>
      <c r="D1156" s="134" t="s">
        <v>3</v>
      </c>
      <c r="E1156" s="134">
        <v>55</v>
      </c>
      <c r="F1156" s="135">
        <v>190.5</v>
      </c>
    </row>
    <row r="1157" spans="3:6" ht="15" customHeight="1" x14ac:dyDescent="0.25">
      <c r="C1157" s="133" t="s">
        <v>1196</v>
      </c>
      <c r="D1157" s="134" t="s">
        <v>42</v>
      </c>
      <c r="E1157" s="134">
        <v>21</v>
      </c>
      <c r="F1157" s="135">
        <v>182.88</v>
      </c>
    </row>
    <row r="1158" spans="3:6" ht="15" customHeight="1" x14ac:dyDescent="0.25">
      <c r="C1158" s="133" t="s">
        <v>1197</v>
      </c>
      <c r="D1158" s="134" t="s">
        <v>75</v>
      </c>
      <c r="E1158" s="134">
        <v>95</v>
      </c>
      <c r="F1158" s="135">
        <v>193.04</v>
      </c>
    </row>
    <row r="1159" spans="3:6" ht="15" customHeight="1" x14ac:dyDescent="0.25">
      <c r="C1159" s="133" t="s">
        <v>1198</v>
      </c>
      <c r="D1159" s="134" t="s">
        <v>85</v>
      </c>
      <c r="E1159" s="134">
        <v>52</v>
      </c>
      <c r="F1159" s="135">
        <v>187.96</v>
      </c>
    </row>
    <row r="1160" spans="3:6" ht="15" customHeight="1" x14ac:dyDescent="0.25">
      <c r="C1160" s="133" t="s">
        <v>1199</v>
      </c>
      <c r="D1160" s="134" t="s">
        <v>81</v>
      </c>
      <c r="E1160" s="134">
        <v>75</v>
      </c>
      <c r="F1160" s="135">
        <v>195.57999999999998</v>
      </c>
    </row>
    <row r="1161" spans="3:6" ht="15" customHeight="1" x14ac:dyDescent="0.25">
      <c r="C1161" s="133" t="s">
        <v>1200</v>
      </c>
      <c r="D1161" s="134" t="s">
        <v>275</v>
      </c>
      <c r="E1161" s="134">
        <v>57</v>
      </c>
      <c r="F1161" s="135">
        <v>190.5</v>
      </c>
    </row>
    <row r="1162" spans="3:6" ht="15" customHeight="1" x14ac:dyDescent="0.25">
      <c r="C1162" s="133" t="s">
        <v>1201</v>
      </c>
      <c r="D1162" s="134" t="s">
        <v>89</v>
      </c>
      <c r="E1162" s="134">
        <v>63</v>
      </c>
      <c r="F1162" s="135">
        <v>190.5</v>
      </c>
    </row>
    <row r="1163" spans="3:6" ht="15" customHeight="1" x14ac:dyDescent="0.25">
      <c r="C1163" s="133" t="s">
        <v>1202</v>
      </c>
      <c r="D1163" s="134" t="s">
        <v>110</v>
      </c>
      <c r="E1163" s="134">
        <v>54</v>
      </c>
      <c r="F1163" s="135">
        <v>185.42</v>
      </c>
    </row>
    <row r="1164" spans="3:6" ht="15" customHeight="1" x14ac:dyDescent="0.25">
      <c r="C1164" s="133" t="s">
        <v>1203</v>
      </c>
      <c r="D1164" s="134" t="s">
        <v>42</v>
      </c>
      <c r="E1164" s="134">
        <v>20</v>
      </c>
      <c r="F1164" s="135">
        <v>175.26</v>
      </c>
    </row>
    <row r="1165" spans="3:6" ht="15" customHeight="1" x14ac:dyDescent="0.25">
      <c r="C1165" s="133" t="s">
        <v>1204</v>
      </c>
      <c r="D1165" s="134" t="s">
        <v>44</v>
      </c>
      <c r="E1165" s="134">
        <v>79</v>
      </c>
      <c r="F1165" s="135">
        <v>195.57999999999998</v>
      </c>
    </row>
    <row r="1166" spans="3:6" ht="15" customHeight="1" x14ac:dyDescent="0.25">
      <c r="C1166" s="133" t="s">
        <v>1205</v>
      </c>
      <c r="D1166" s="134" t="s">
        <v>75</v>
      </c>
      <c r="E1166" s="134">
        <v>48</v>
      </c>
      <c r="F1166" s="135">
        <v>180.34</v>
      </c>
    </row>
    <row r="1167" spans="3:6" ht="15" customHeight="1" x14ac:dyDescent="0.25">
      <c r="C1167" s="133" t="s">
        <v>1206</v>
      </c>
      <c r="D1167" s="134" t="s">
        <v>53</v>
      </c>
      <c r="E1167" s="134">
        <v>17</v>
      </c>
      <c r="F1167" s="135">
        <v>182.88</v>
      </c>
    </row>
    <row r="1168" spans="3:6" ht="15" customHeight="1" x14ac:dyDescent="0.25">
      <c r="C1168" s="133" t="s">
        <v>1207</v>
      </c>
      <c r="D1168" s="134" t="s">
        <v>61</v>
      </c>
      <c r="E1168" s="134">
        <v>17</v>
      </c>
      <c r="F1168" s="135">
        <v>182.88</v>
      </c>
    </row>
    <row r="1169" spans="3:6" ht="15" customHeight="1" x14ac:dyDescent="0.25">
      <c r="C1169" s="133" t="s">
        <v>1208</v>
      </c>
      <c r="D1169" s="134" t="s">
        <v>33</v>
      </c>
      <c r="E1169" s="134">
        <v>16</v>
      </c>
      <c r="F1169" s="135">
        <v>175.26</v>
      </c>
    </row>
    <row r="1170" spans="3:6" ht="15" customHeight="1" x14ac:dyDescent="0.25">
      <c r="C1170" s="133" t="s">
        <v>1209</v>
      </c>
      <c r="D1170" s="134" t="s">
        <v>110</v>
      </c>
      <c r="E1170" s="134">
        <v>19</v>
      </c>
      <c r="F1170" s="135">
        <v>182.88</v>
      </c>
    </row>
    <row r="1171" spans="3:6" ht="15" customHeight="1" x14ac:dyDescent="0.25">
      <c r="C1171" s="133" t="s">
        <v>1210</v>
      </c>
      <c r="D1171" s="134" t="s">
        <v>200</v>
      </c>
      <c r="E1171" s="134">
        <v>8</v>
      </c>
      <c r="F1171" s="135">
        <v>190.5</v>
      </c>
    </row>
    <row r="1172" spans="3:6" ht="15" customHeight="1" x14ac:dyDescent="0.25">
      <c r="C1172" s="133" t="s">
        <v>1211</v>
      </c>
      <c r="D1172" s="134" t="s">
        <v>50</v>
      </c>
      <c r="E1172" s="134">
        <v>26</v>
      </c>
      <c r="F1172" s="135">
        <v>185.42</v>
      </c>
    </row>
    <row r="1173" spans="3:6" ht="15" customHeight="1" x14ac:dyDescent="0.25">
      <c r="C1173" s="133" t="s">
        <v>1212</v>
      </c>
      <c r="D1173" s="134" t="s">
        <v>71</v>
      </c>
      <c r="E1173" s="134">
        <v>25</v>
      </c>
      <c r="F1173" s="135">
        <v>182.88</v>
      </c>
    </row>
    <row r="1174" spans="3:6" ht="15" customHeight="1" x14ac:dyDescent="0.25">
      <c r="C1174" s="133" t="s">
        <v>1213</v>
      </c>
      <c r="D1174" s="134" t="s">
        <v>50</v>
      </c>
      <c r="E1174" s="134">
        <v>27</v>
      </c>
      <c r="F1174" s="135">
        <v>180.34</v>
      </c>
    </row>
    <row r="1175" spans="3:6" ht="15" customHeight="1" x14ac:dyDescent="0.25">
      <c r="C1175" s="133" t="s">
        <v>1214</v>
      </c>
      <c r="D1175" s="134" t="s">
        <v>48</v>
      </c>
      <c r="E1175" s="134">
        <v>98</v>
      </c>
      <c r="F1175" s="135">
        <v>193.04</v>
      </c>
    </row>
    <row r="1176" spans="3:6" ht="15" customHeight="1" x14ac:dyDescent="0.25">
      <c r="C1176" s="133" t="s">
        <v>1215</v>
      </c>
      <c r="D1176" s="134" t="s">
        <v>124</v>
      </c>
      <c r="E1176" s="134">
        <v>91</v>
      </c>
      <c r="F1176" s="135">
        <v>190.5</v>
      </c>
    </row>
    <row r="1177" spans="3:6" ht="15" customHeight="1" x14ac:dyDescent="0.25">
      <c r="C1177" s="133" t="s">
        <v>1216</v>
      </c>
      <c r="D1177" s="134" t="s">
        <v>33</v>
      </c>
      <c r="E1177" s="134">
        <v>13</v>
      </c>
      <c r="F1177" s="135">
        <v>185.42</v>
      </c>
    </row>
    <row r="1178" spans="3:6" ht="15" customHeight="1" x14ac:dyDescent="0.25">
      <c r="C1178" s="133" t="s">
        <v>1217</v>
      </c>
      <c r="D1178" s="134" t="s">
        <v>89</v>
      </c>
      <c r="E1178" s="134">
        <v>15</v>
      </c>
      <c r="F1178" s="135">
        <v>185.42</v>
      </c>
    </row>
    <row r="1179" spans="3:6" ht="15" customHeight="1" x14ac:dyDescent="0.25">
      <c r="C1179" s="133" t="s">
        <v>1218</v>
      </c>
      <c r="D1179" s="134" t="s">
        <v>107</v>
      </c>
      <c r="E1179" s="134">
        <v>57</v>
      </c>
      <c r="F1179" s="135">
        <v>190.5</v>
      </c>
    </row>
    <row r="1180" spans="3:6" ht="15" customHeight="1" x14ac:dyDescent="0.25">
      <c r="C1180" s="133" t="s">
        <v>1219</v>
      </c>
      <c r="D1180" s="134" t="s">
        <v>89</v>
      </c>
      <c r="E1180" s="134">
        <v>46</v>
      </c>
      <c r="F1180" s="135">
        <v>177.8</v>
      </c>
    </row>
    <row r="1181" spans="3:6" ht="15" customHeight="1" x14ac:dyDescent="0.25">
      <c r="C1181" s="133" t="s">
        <v>1220</v>
      </c>
      <c r="D1181" s="134" t="s">
        <v>33</v>
      </c>
      <c r="E1181" s="134">
        <v>6</v>
      </c>
      <c r="F1181" s="135">
        <v>193.04</v>
      </c>
    </row>
    <row r="1182" spans="3:6" ht="15" customHeight="1" x14ac:dyDescent="0.25">
      <c r="C1182" s="133" t="s">
        <v>1221</v>
      </c>
      <c r="D1182" s="134" t="s">
        <v>44</v>
      </c>
      <c r="E1182" s="134">
        <v>67</v>
      </c>
      <c r="F1182" s="135">
        <v>195.57999999999998</v>
      </c>
    </row>
    <row r="1183" spans="3:6" ht="15" customHeight="1" x14ac:dyDescent="0.25">
      <c r="C1183" s="133" t="s">
        <v>1222</v>
      </c>
      <c r="D1183" s="134" t="s">
        <v>61</v>
      </c>
      <c r="E1183" s="134">
        <v>96</v>
      </c>
      <c r="F1183" s="135">
        <v>187.96</v>
      </c>
    </row>
    <row r="1184" spans="3:6" ht="15" customHeight="1" x14ac:dyDescent="0.25">
      <c r="C1184" s="133" t="s">
        <v>1223</v>
      </c>
      <c r="D1184" s="134" t="s">
        <v>89</v>
      </c>
      <c r="E1184" s="134">
        <v>89</v>
      </c>
      <c r="F1184" s="135">
        <v>177.8</v>
      </c>
    </row>
    <row r="1185" spans="3:6" ht="15" customHeight="1" x14ac:dyDescent="0.25">
      <c r="C1185" s="133" t="s">
        <v>1224</v>
      </c>
      <c r="D1185" s="134" t="s">
        <v>71</v>
      </c>
      <c r="E1185" s="134">
        <v>41</v>
      </c>
      <c r="F1185" s="135">
        <v>187.96</v>
      </c>
    </row>
    <row r="1186" spans="3:6" ht="15" customHeight="1" x14ac:dyDescent="0.25">
      <c r="C1186" s="133" t="s">
        <v>1225</v>
      </c>
      <c r="D1186" s="134" t="s">
        <v>55</v>
      </c>
      <c r="E1186" s="134">
        <v>57</v>
      </c>
      <c r="F1186" s="135">
        <v>187.96</v>
      </c>
    </row>
    <row r="1187" spans="3:6" ht="15" customHeight="1" x14ac:dyDescent="0.25">
      <c r="C1187" s="133" t="s">
        <v>1226</v>
      </c>
      <c r="D1187" s="134" t="s">
        <v>51</v>
      </c>
      <c r="E1187" s="134">
        <v>14</v>
      </c>
      <c r="F1187" s="135">
        <v>195.57999999999998</v>
      </c>
    </row>
    <row r="1188" spans="3:6" ht="15" customHeight="1" x14ac:dyDescent="0.25">
      <c r="C1188" s="133" t="s">
        <v>1227</v>
      </c>
      <c r="D1188" s="134" t="s">
        <v>61</v>
      </c>
      <c r="E1188" s="134">
        <v>48</v>
      </c>
      <c r="F1188" s="135">
        <v>193.04</v>
      </c>
    </row>
    <row r="1189" spans="3:6" ht="15" customHeight="1" x14ac:dyDescent="0.25">
      <c r="C1189" s="133" t="s">
        <v>1228</v>
      </c>
      <c r="D1189" s="134" t="s">
        <v>141</v>
      </c>
      <c r="E1189" s="134">
        <v>46</v>
      </c>
      <c r="F1189" s="135">
        <v>190.5</v>
      </c>
    </row>
    <row r="1190" spans="3:6" ht="15" customHeight="1" x14ac:dyDescent="0.25">
      <c r="C1190" s="133" t="s">
        <v>1229</v>
      </c>
      <c r="D1190" s="134" t="s">
        <v>44</v>
      </c>
      <c r="E1190" s="134">
        <v>21</v>
      </c>
      <c r="F1190" s="135">
        <v>185.42</v>
      </c>
    </row>
    <row r="1191" spans="3:6" ht="15" customHeight="1" x14ac:dyDescent="0.25">
      <c r="C1191" s="133" t="s">
        <v>1230</v>
      </c>
      <c r="D1191" s="134" t="s">
        <v>42</v>
      </c>
      <c r="E1191" s="134">
        <v>41</v>
      </c>
      <c r="F1191" s="135">
        <v>172.72</v>
      </c>
    </row>
    <row r="1192" spans="3:6" ht="15" customHeight="1" x14ac:dyDescent="0.25">
      <c r="C1192" s="133" t="s">
        <v>1231</v>
      </c>
      <c r="D1192" s="134" t="s">
        <v>89</v>
      </c>
      <c r="E1192" s="134">
        <v>45</v>
      </c>
      <c r="F1192" s="135">
        <v>182.88</v>
      </c>
    </row>
    <row r="1193" spans="3:6" ht="15" customHeight="1" x14ac:dyDescent="0.25">
      <c r="C1193" s="133" t="s">
        <v>1232</v>
      </c>
      <c r="D1193" s="134" t="s">
        <v>44</v>
      </c>
      <c r="E1193" s="134">
        <v>18</v>
      </c>
      <c r="F1193" s="135">
        <v>187.96</v>
      </c>
    </row>
    <row r="1194" spans="3:6" ht="15" customHeight="1" x14ac:dyDescent="0.25">
      <c r="C1194" s="133" t="s">
        <v>1233</v>
      </c>
      <c r="D1194" s="134" t="s">
        <v>66</v>
      </c>
      <c r="E1194" s="134">
        <v>29</v>
      </c>
      <c r="F1194" s="135">
        <v>182.88</v>
      </c>
    </row>
    <row r="1195" spans="3:6" ht="15" customHeight="1" x14ac:dyDescent="0.25">
      <c r="C1195" s="133" t="s">
        <v>1234</v>
      </c>
      <c r="D1195" s="134" t="s">
        <v>53</v>
      </c>
      <c r="E1195" s="134">
        <v>34</v>
      </c>
      <c r="F1195" s="135">
        <v>190.5</v>
      </c>
    </row>
    <row r="1196" spans="3:6" ht="15" customHeight="1" x14ac:dyDescent="0.25">
      <c r="C1196" s="133" t="s">
        <v>1235</v>
      </c>
      <c r="D1196" s="134" t="s">
        <v>44</v>
      </c>
      <c r="E1196" s="134">
        <v>83</v>
      </c>
      <c r="F1196" s="135">
        <v>190.5</v>
      </c>
    </row>
    <row r="1197" spans="3:6" ht="15" customHeight="1" x14ac:dyDescent="0.25">
      <c r="C1197" s="133" t="s">
        <v>1236</v>
      </c>
      <c r="D1197" s="134" t="s">
        <v>275</v>
      </c>
      <c r="E1197" s="134">
        <v>55</v>
      </c>
      <c r="F1197" s="135">
        <v>193.04</v>
      </c>
    </row>
    <row r="1198" spans="3:6" ht="15" customHeight="1" x14ac:dyDescent="0.25">
      <c r="C1198" s="133" t="s">
        <v>1237</v>
      </c>
      <c r="D1198" s="134" t="s">
        <v>42</v>
      </c>
      <c r="E1198" s="134">
        <v>43</v>
      </c>
      <c r="F1198" s="135">
        <v>177.8</v>
      </c>
    </row>
    <row r="1199" spans="3:6" ht="15" customHeight="1" x14ac:dyDescent="0.25">
      <c r="C1199" s="133" t="s">
        <v>1238</v>
      </c>
      <c r="D1199" s="134" t="s">
        <v>44</v>
      </c>
      <c r="E1199" s="134">
        <v>9</v>
      </c>
      <c r="F1199" s="135">
        <v>190.5</v>
      </c>
    </row>
    <row r="1200" spans="3:6" ht="15" customHeight="1" x14ac:dyDescent="0.25">
      <c r="C1200" s="133" t="s">
        <v>1239</v>
      </c>
      <c r="D1200" s="134" t="s">
        <v>141</v>
      </c>
      <c r="E1200" s="134">
        <v>96</v>
      </c>
      <c r="F1200" s="135">
        <v>190.5</v>
      </c>
    </row>
    <row r="1201" spans="3:6" ht="15" customHeight="1" x14ac:dyDescent="0.25">
      <c r="C1201" s="133" t="s">
        <v>1240</v>
      </c>
      <c r="D1201" s="134" t="s">
        <v>89</v>
      </c>
      <c r="E1201" s="134">
        <v>95</v>
      </c>
      <c r="F1201" s="135">
        <v>187.96</v>
      </c>
    </row>
    <row r="1202" spans="3:6" ht="15" customHeight="1" x14ac:dyDescent="0.25">
      <c r="C1202" s="133" t="s">
        <v>1241</v>
      </c>
      <c r="D1202" s="134" t="s">
        <v>141</v>
      </c>
      <c r="E1202" s="134">
        <v>87</v>
      </c>
      <c r="F1202" s="135">
        <v>190.5</v>
      </c>
    </row>
    <row r="1203" spans="3:6" ht="15" customHeight="1" x14ac:dyDescent="0.25">
      <c r="C1203" s="133" t="s">
        <v>1242</v>
      </c>
      <c r="D1203" s="134" t="s">
        <v>113</v>
      </c>
      <c r="E1203" s="134">
        <v>20</v>
      </c>
      <c r="F1203" s="135">
        <v>180.34</v>
      </c>
    </row>
    <row r="1204" spans="3:6" ht="15" customHeight="1" x14ac:dyDescent="0.25">
      <c r="C1204" s="133" t="s">
        <v>1243</v>
      </c>
      <c r="D1204" s="134" t="s">
        <v>141</v>
      </c>
      <c r="E1204" s="134">
        <v>74</v>
      </c>
      <c r="F1204" s="135">
        <v>193.04</v>
      </c>
    </row>
    <row r="1205" spans="3:6" ht="15" customHeight="1" x14ac:dyDescent="0.25">
      <c r="C1205" s="133" t="s">
        <v>1244</v>
      </c>
      <c r="D1205" s="134" t="s">
        <v>113</v>
      </c>
      <c r="E1205" s="134">
        <v>23</v>
      </c>
      <c r="F1205" s="135">
        <v>177.8</v>
      </c>
    </row>
    <row r="1206" spans="3:6" ht="15" customHeight="1" x14ac:dyDescent="0.25">
      <c r="C1206" s="133" t="s">
        <v>1245</v>
      </c>
      <c r="D1206" s="134" t="s">
        <v>42</v>
      </c>
      <c r="E1206" s="134">
        <v>1</v>
      </c>
      <c r="F1206" s="135">
        <v>195.57999999999998</v>
      </c>
    </row>
    <row r="1207" spans="3:6" ht="15" customHeight="1" x14ac:dyDescent="0.25">
      <c r="C1207" s="133" t="s">
        <v>1246</v>
      </c>
      <c r="D1207" s="134" t="s">
        <v>275</v>
      </c>
      <c r="E1207" s="134">
        <v>75</v>
      </c>
      <c r="F1207" s="135">
        <v>198.12</v>
      </c>
    </row>
    <row r="1208" spans="3:6" ht="15" customHeight="1" x14ac:dyDescent="0.25">
      <c r="C1208" s="133" t="s">
        <v>1247</v>
      </c>
      <c r="D1208" s="134" t="s">
        <v>266</v>
      </c>
      <c r="E1208" s="134">
        <v>92</v>
      </c>
      <c r="F1208" s="135">
        <v>193.04</v>
      </c>
    </row>
    <row r="1209" spans="3:6" ht="15" customHeight="1" x14ac:dyDescent="0.25">
      <c r="C1209" s="133" t="s">
        <v>1248</v>
      </c>
      <c r="D1209" s="134" t="s">
        <v>71</v>
      </c>
      <c r="E1209" s="134">
        <v>54</v>
      </c>
      <c r="F1209" s="135">
        <v>190.5</v>
      </c>
    </row>
    <row r="1210" spans="3:6" ht="15" customHeight="1" x14ac:dyDescent="0.25">
      <c r="C1210" s="133" t="s">
        <v>1249</v>
      </c>
      <c r="D1210" s="134" t="s">
        <v>48</v>
      </c>
      <c r="E1210" s="134">
        <v>77</v>
      </c>
      <c r="F1210" s="135">
        <v>195.57999999999998</v>
      </c>
    </row>
    <row r="1211" spans="3:6" ht="15" customHeight="1" x14ac:dyDescent="0.25">
      <c r="C1211" s="133" t="s">
        <v>1250</v>
      </c>
      <c r="D1211" s="134" t="s">
        <v>44</v>
      </c>
      <c r="E1211" s="134">
        <v>88</v>
      </c>
      <c r="F1211" s="135">
        <v>185.42</v>
      </c>
    </row>
    <row r="1212" spans="3:6" ht="15" customHeight="1" x14ac:dyDescent="0.25">
      <c r="C1212" s="133" t="s">
        <v>1251</v>
      </c>
      <c r="D1212" s="134" t="s">
        <v>58</v>
      </c>
      <c r="E1212" s="134">
        <v>50</v>
      </c>
      <c r="F1212" s="135">
        <v>187.96</v>
      </c>
    </row>
    <row r="1213" spans="3:6" ht="15" customHeight="1" x14ac:dyDescent="0.25">
      <c r="C1213" s="133" t="s">
        <v>1252</v>
      </c>
      <c r="D1213" s="134" t="s">
        <v>71</v>
      </c>
      <c r="E1213" s="134">
        <v>86</v>
      </c>
      <c r="F1213" s="135">
        <v>198.12</v>
      </c>
    </row>
    <row r="1214" spans="3:6" ht="15" customHeight="1" x14ac:dyDescent="0.25">
      <c r="C1214" s="133" t="s">
        <v>1253</v>
      </c>
      <c r="D1214" s="134" t="s">
        <v>53</v>
      </c>
      <c r="E1214" s="134">
        <v>76</v>
      </c>
      <c r="F1214" s="135">
        <v>195.57999999999998</v>
      </c>
    </row>
    <row r="1215" spans="3:6" ht="15" customHeight="1" x14ac:dyDescent="0.25">
      <c r="C1215" s="133" t="s">
        <v>1254</v>
      </c>
      <c r="D1215" s="134" t="s">
        <v>42</v>
      </c>
      <c r="E1215" s="134">
        <v>24</v>
      </c>
      <c r="F1215" s="135">
        <v>182.88</v>
      </c>
    </row>
    <row r="1216" spans="3:6" ht="15" customHeight="1" x14ac:dyDescent="0.25">
      <c r="C1216" s="133" t="s">
        <v>1255</v>
      </c>
      <c r="D1216" s="134" t="s">
        <v>42</v>
      </c>
      <c r="E1216" s="134">
        <v>8</v>
      </c>
      <c r="F1216" s="135">
        <v>187.96</v>
      </c>
    </row>
    <row r="1217" spans="3:6" ht="15" customHeight="1" x14ac:dyDescent="0.25">
      <c r="C1217" s="133" t="s">
        <v>1256</v>
      </c>
      <c r="D1217" s="134" t="s">
        <v>115</v>
      </c>
      <c r="E1217" s="134">
        <v>10</v>
      </c>
      <c r="F1217" s="135">
        <v>180.34</v>
      </c>
    </row>
    <row r="1218" spans="3:6" ht="15" customHeight="1" x14ac:dyDescent="0.25">
      <c r="C1218" s="133" t="s">
        <v>1257</v>
      </c>
      <c r="D1218" s="134" t="s">
        <v>55</v>
      </c>
      <c r="E1218" s="134">
        <v>9</v>
      </c>
      <c r="F1218" s="135">
        <v>182.88</v>
      </c>
    </row>
    <row r="1219" spans="3:6" ht="15" customHeight="1" x14ac:dyDescent="0.25">
      <c r="C1219" s="133" t="s">
        <v>1258</v>
      </c>
      <c r="D1219" s="134" t="s">
        <v>113</v>
      </c>
      <c r="E1219" s="134">
        <v>2</v>
      </c>
      <c r="F1219" s="135">
        <v>177.8</v>
      </c>
    </row>
    <row r="1220" spans="3:6" ht="15" customHeight="1" x14ac:dyDescent="0.25">
      <c r="C1220" s="133" t="s">
        <v>1259</v>
      </c>
      <c r="D1220" s="134" t="s">
        <v>81</v>
      </c>
      <c r="E1220" s="134">
        <v>77</v>
      </c>
      <c r="F1220" s="135">
        <v>190.5</v>
      </c>
    </row>
    <row r="1221" spans="3:6" ht="15" customHeight="1" x14ac:dyDescent="0.25">
      <c r="C1221" s="133" t="s">
        <v>1260</v>
      </c>
      <c r="D1221" s="134" t="s">
        <v>42</v>
      </c>
      <c r="E1221" s="134">
        <v>50</v>
      </c>
      <c r="F1221" s="135">
        <v>193.04</v>
      </c>
    </row>
    <row r="1222" spans="3:6" ht="15" customHeight="1" x14ac:dyDescent="0.25">
      <c r="C1222" s="133" t="s">
        <v>1261</v>
      </c>
      <c r="D1222" s="134" t="s">
        <v>200</v>
      </c>
      <c r="E1222" s="134">
        <v>98</v>
      </c>
      <c r="F1222" s="135">
        <v>195.57999999999998</v>
      </c>
    </row>
    <row r="1223" spans="3:6" ht="15" customHeight="1" x14ac:dyDescent="0.25">
      <c r="C1223" s="133" t="s">
        <v>1262</v>
      </c>
      <c r="D1223" s="134" t="s">
        <v>115</v>
      </c>
      <c r="E1223" s="134">
        <v>25</v>
      </c>
      <c r="F1223" s="135">
        <v>182.88</v>
      </c>
    </row>
    <row r="1224" spans="3:6" ht="15" customHeight="1" x14ac:dyDescent="0.25">
      <c r="C1224" s="133" t="s">
        <v>1263</v>
      </c>
      <c r="D1224" s="134" t="s">
        <v>63</v>
      </c>
      <c r="E1224" s="134">
        <v>52</v>
      </c>
      <c r="F1224" s="135">
        <v>187.96</v>
      </c>
    </row>
    <row r="1225" spans="3:6" ht="15" customHeight="1" x14ac:dyDescent="0.25">
      <c r="C1225" s="133" t="s">
        <v>1264</v>
      </c>
      <c r="D1225" s="134" t="s">
        <v>48</v>
      </c>
      <c r="E1225" s="134">
        <v>85</v>
      </c>
      <c r="F1225" s="135">
        <v>185.42</v>
      </c>
    </row>
    <row r="1226" spans="3:6" ht="15" customHeight="1" x14ac:dyDescent="0.25">
      <c r="C1226" s="133" t="s">
        <v>1265</v>
      </c>
      <c r="D1226" s="134" t="s">
        <v>266</v>
      </c>
      <c r="E1226" s="134">
        <v>74</v>
      </c>
      <c r="F1226" s="135">
        <v>193.04</v>
      </c>
    </row>
    <row r="1227" spans="3:6" ht="15" customHeight="1" x14ac:dyDescent="0.25">
      <c r="C1227" s="133" t="s">
        <v>1266</v>
      </c>
      <c r="D1227" s="134" t="s">
        <v>55</v>
      </c>
      <c r="E1227" s="134">
        <v>74</v>
      </c>
      <c r="F1227" s="135">
        <v>187.96</v>
      </c>
    </row>
    <row r="1228" spans="3:6" ht="15" customHeight="1" x14ac:dyDescent="0.25">
      <c r="C1228" s="133" t="s">
        <v>1267</v>
      </c>
      <c r="D1228" s="134" t="s">
        <v>37</v>
      </c>
      <c r="E1228" s="134">
        <v>57</v>
      </c>
      <c r="F1228" s="135">
        <v>193.04</v>
      </c>
    </row>
    <row r="1229" spans="3:6" ht="15" customHeight="1" x14ac:dyDescent="0.25">
      <c r="C1229" s="133" t="s">
        <v>1268</v>
      </c>
      <c r="D1229" s="134" t="s">
        <v>110</v>
      </c>
      <c r="E1229" s="134">
        <v>78</v>
      </c>
      <c r="F1229" s="135">
        <v>198.12</v>
      </c>
    </row>
    <row r="1230" spans="3:6" ht="15" customHeight="1" x14ac:dyDescent="0.25">
      <c r="C1230" s="133" t="s">
        <v>1269</v>
      </c>
      <c r="D1230" s="134" t="s">
        <v>107</v>
      </c>
      <c r="E1230" s="134">
        <v>76</v>
      </c>
      <c r="F1230" s="135">
        <v>195.57999999999998</v>
      </c>
    </row>
    <row r="1231" spans="3:6" ht="15" customHeight="1" x14ac:dyDescent="0.25">
      <c r="C1231" s="133" t="s">
        <v>1270</v>
      </c>
      <c r="D1231" s="134" t="s">
        <v>53</v>
      </c>
      <c r="E1231" s="134">
        <v>49</v>
      </c>
      <c r="F1231" s="135">
        <v>185.42</v>
      </c>
    </row>
    <row r="1232" spans="3:6" ht="15" customHeight="1" x14ac:dyDescent="0.25">
      <c r="C1232" s="133" t="s">
        <v>1271</v>
      </c>
      <c r="D1232" s="134" t="s">
        <v>33</v>
      </c>
      <c r="E1232" s="134">
        <v>69</v>
      </c>
      <c r="F1232" s="135">
        <v>190.5</v>
      </c>
    </row>
    <row r="1233" spans="3:6" ht="15" customHeight="1" x14ac:dyDescent="0.25">
      <c r="C1233" s="133" t="s">
        <v>1272</v>
      </c>
      <c r="D1233" s="134" t="s">
        <v>3</v>
      </c>
      <c r="E1233" s="134">
        <v>72</v>
      </c>
      <c r="F1233" s="135">
        <v>195.57999999999998</v>
      </c>
    </row>
    <row r="1234" spans="3:6" ht="15" customHeight="1" x14ac:dyDescent="0.25">
      <c r="C1234" s="133" t="s">
        <v>1273</v>
      </c>
      <c r="D1234" s="134" t="s">
        <v>89</v>
      </c>
      <c r="E1234" s="134">
        <v>98</v>
      </c>
      <c r="F1234" s="135">
        <v>193.04</v>
      </c>
    </row>
    <row r="1235" spans="3:6" ht="15" customHeight="1" x14ac:dyDescent="0.25">
      <c r="C1235" s="133" t="s">
        <v>1274</v>
      </c>
      <c r="D1235" s="134" t="s">
        <v>48</v>
      </c>
      <c r="E1235" s="134">
        <v>6</v>
      </c>
      <c r="F1235" s="135">
        <v>195.57999999999998</v>
      </c>
    </row>
    <row r="1236" spans="3:6" ht="15" customHeight="1" x14ac:dyDescent="0.25">
      <c r="C1236" s="133" t="s">
        <v>1275</v>
      </c>
      <c r="D1236" s="134" t="s">
        <v>50</v>
      </c>
      <c r="E1236" s="134">
        <v>89</v>
      </c>
      <c r="F1236" s="135">
        <v>190.5</v>
      </c>
    </row>
    <row r="1237" spans="3:6" ht="15" customHeight="1" x14ac:dyDescent="0.25">
      <c r="C1237" s="133" t="s">
        <v>1276</v>
      </c>
      <c r="D1237" s="134" t="s">
        <v>66</v>
      </c>
      <c r="E1237" s="134">
        <v>18</v>
      </c>
      <c r="F1237" s="135">
        <v>193.04</v>
      </c>
    </row>
    <row r="1238" spans="3:6" ht="15" customHeight="1" x14ac:dyDescent="0.25">
      <c r="C1238" s="133" t="s">
        <v>1277</v>
      </c>
      <c r="D1238" s="134" t="s">
        <v>266</v>
      </c>
      <c r="E1238" s="134">
        <v>72</v>
      </c>
      <c r="F1238" s="135">
        <v>195.57999999999998</v>
      </c>
    </row>
    <row r="1239" spans="3:6" ht="15" customHeight="1" x14ac:dyDescent="0.25">
      <c r="C1239" s="133" t="s">
        <v>1278</v>
      </c>
      <c r="D1239" s="134" t="s">
        <v>50</v>
      </c>
      <c r="E1239" s="134">
        <v>17</v>
      </c>
      <c r="F1239" s="135">
        <v>203.2</v>
      </c>
    </row>
    <row r="1240" spans="3:6" ht="15" customHeight="1" x14ac:dyDescent="0.25">
      <c r="C1240" s="133" t="s">
        <v>1279</v>
      </c>
      <c r="D1240" s="134" t="s">
        <v>124</v>
      </c>
      <c r="E1240" s="134">
        <v>66</v>
      </c>
      <c r="F1240" s="135">
        <v>195.57999999999998</v>
      </c>
    </row>
    <row r="1241" spans="3:6" ht="15" customHeight="1" x14ac:dyDescent="0.25">
      <c r="C1241" s="133" t="s">
        <v>1280</v>
      </c>
      <c r="D1241" s="134" t="s">
        <v>75</v>
      </c>
      <c r="E1241" s="134">
        <v>45</v>
      </c>
      <c r="F1241" s="135">
        <v>185.42</v>
      </c>
    </row>
    <row r="1242" spans="3:6" ht="15" customHeight="1" x14ac:dyDescent="0.25">
      <c r="C1242" s="133" t="s">
        <v>1281</v>
      </c>
      <c r="D1242" s="134" t="s">
        <v>115</v>
      </c>
      <c r="E1242" s="134">
        <v>21</v>
      </c>
      <c r="F1242" s="135">
        <v>175.26</v>
      </c>
    </row>
    <row r="1243" spans="3:6" ht="15" customHeight="1" x14ac:dyDescent="0.25">
      <c r="C1243" s="133" t="s">
        <v>1282</v>
      </c>
      <c r="D1243" s="134" t="s">
        <v>61</v>
      </c>
      <c r="E1243" s="134">
        <v>34</v>
      </c>
      <c r="F1243" s="135">
        <v>177.8</v>
      </c>
    </row>
    <row r="1244" spans="3:6" ht="15" customHeight="1" x14ac:dyDescent="0.25">
      <c r="C1244" s="133" t="s">
        <v>1283</v>
      </c>
      <c r="D1244" s="134" t="s">
        <v>46</v>
      </c>
      <c r="E1244" s="134">
        <v>95</v>
      </c>
      <c r="F1244" s="135">
        <v>187.96</v>
      </c>
    </row>
    <row r="1245" spans="3:6" ht="15" customHeight="1" x14ac:dyDescent="0.25">
      <c r="C1245" s="133" t="s">
        <v>1284</v>
      </c>
      <c r="D1245" s="134" t="s">
        <v>35</v>
      </c>
      <c r="E1245" s="134">
        <v>97</v>
      </c>
      <c r="F1245" s="135">
        <v>193.04</v>
      </c>
    </row>
    <row r="1246" spans="3:6" ht="15" customHeight="1" x14ac:dyDescent="0.25">
      <c r="C1246" s="133" t="s">
        <v>1285</v>
      </c>
      <c r="D1246" s="134" t="s">
        <v>46</v>
      </c>
      <c r="E1246" s="134">
        <v>92</v>
      </c>
      <c r="F1246" s="135">
        <v>185.42</v>
      </c>
    </row>
    <row r="1247" spans="3:6" ht="15" customHeight="1" x14ac:dyDescent="0.25">
      <c r="C1247" s="133" t="s">
        <v>1286</v>
      </c>
      <c r="D1247" s="134" t="s">
        <v>48</v>
      </c>
      <c r="E1247" s="134">
        <v>17</v>
      </c>
      <c r="F1247" s="135">
        <v>177.8</v>
      </c>
    </row>
    <row r="1248" spans="3:6" ht="15" customHeight="1" x14ac:dyDescent="0.25">
      <c r="C1248" s="133" t="s">
        <v>1287</v>
      </c>
      <c r="D1248" s="134" t="s">
        <v>44</v>
      </c>
      <c r="E1248" s="134">
        <v>17</v>
      </c>
      <c r="F1248" s="135">
        <v>193.04</v>
      </c>
    </row>
    <row r="1249" spans="3:6" ht="15" customHeight="1" x14ac:dyDescent="0.25">
      <c r="C1249" s="133" t="s">
        <v>1288</v>
      </c>
      <c r="D1249" s="134" t="s">
        <v>61</v>
      </c>
      <c r="E1249" s="134">
        <v>58</v>
      </c>
      <c r="F1249" s="135">
        <v>185.42</v>
      </c>
    </row>
    <row r="1250" spans="3:6" ht="15" customHeight="1" x14ac:dyDescent="0.25">
      <c r="C1250" s="133" t="s">
        <v>1289</v>
      </c>
      <c r="D1250" s="134" t="s">
        <v>37</v>
      </c>
      <c r="E1250" s="134">
        <v>3</v>
      </c>
      <c r="F1250" s="135">
        <v>195.57999999999998</v>
      </c>
    </row>
    <row r="1251" spans="3:6" ht="15" customHeight="1" x14ac:dyDescent="0.25">
      <c r="C1251" s="133" t="s">
        <v>1290</v>
      </c>
      <c r="D1251" s="134" t="s">
        <v>51</v>
      </c>
      <c r="E1251" s="134">
        <v>81</v>
      </c>
      <c r="F1251" s="135">
        <v>195.57999999999998</v>
      </c>
    </row>
    <row r="1252" spans="3:6" ht="15" customHeight="1" x14ac:dyDescent="0.25">
      <c r="C1252" s="133" t="s">
        <v>1291</v>
      </c>
      <c r="D1252" s="134" t="s">
        <v>141</v>
      </c>
      <c r="E1252" s="134">
        <v>51</v>
      </c>
      <c r="F1252" s="135">
        <v>187.96</v>
      </c>
    </row>
    <row r="1253" spans="3:6" ht="15" customHeight="1" x14ac:dyDescent="0.25">
      <c r="C1253" s="133" t="s">
        <v>1292</v>
      </c>
      <c r="D1253" s="134" t="s">
        <v>75</v>
      </c>
      <c r="E1253" s="134">
        <v>10</v>
      </c>
      <c r="F1253" s="135">
        <v>180.34</v>
      </c>
    </row>
    <row r="1254" spans="3:6" ht="15" customHeight="1" x14ac:dyDescent="0.25">
      <c r="C1254" s="133" t="s">
        <v>1293</v>
      </c>
      <c r="D1254" s="134" t="s">
        <v>66</v>
      </c>
      <c r="E1254" s="134">
        <v>78</v>
      </c>
      <c r="F1254" s="135">
        <v>198.12</v>
      </c>
    </row>
    <row r="1255" spans="3:6" ht="15" customHeight="1" x14ac:dyDescent="0.25">
      <c r="C1255" s="133" t="s">
        <v>1294</v>
      </c>
      <c r="D1255" s="134" t="s">
        <v>44</v>
      </c>
      <c r="E1255" s="134">
        <v>86</v>
      </c>
      <c r="F1255" s="135">
        <v>195.57999999999998</v>
      </c>
    </row>
    <row r="1256" spans="3:6" ht="15" customHeight="1" x14ac:dyDescent="0.25">
      <c r="C1256" s="133" t="s">
        <v>1295</v>
      </c>
      <c r="D1256" s="134" t="s">
        <v>81</v>
      </c>
      <c r="E1256" s="134">
        <v>67</v>
      </c>
      <c r="F1256" s="135">
        <v>200.66</v>
      </c>
    </row>
    <row r="1257" spans="3:6" ht="15" customHeight="1" x14ac:dyDescent="0.25">
      <c r="C1257" s="133" t="s">
        <v>1296</v>
      </c>
      <c r="D1257" s="134" t="s">
        <v>55</v>
      </c>
      <c r="E1257" s="134">
        <v>26</v>
      </c>
      <c r="F1257" s="135">
        <v>180.34</v>
      </c>
    </row>
    <row r="1258" spans="3:6" ht="15" customHeight="1" x14ac:dyDescent="0.25">
      <c r="C1258" s="133" t="s">
        <v>1297</v>
      </c>
      <c r="D1258" s="134" t="s">
        <v>3</v>
      </c>
      <c r="E1258" s="134">
        <v>84</v>
      </c>
      <c r="F1258" s="135">
        <v>187.96</v>
      </c>
    </row>
    <row r="1259" spans="3:6" ht="15" customHeight="1" x14ac:dyDescent="0.25">
      <c r="C1259" s="133" t="s">
        <v>1298</v>
      </c>
      <c r="D1259" s="134" t="s">
        <v>200</v>
      </c>
      <c r="E1259" s="134">
        <v>24</v>
      </c>
      <c r="F1259" s="135">
        <v>177.8</v>
      </c>
    </row>
    <row r="1260" spans="3:6" ht="15" customHeight="1" x14ac:dyDescent="0.25">
      <c r="C1260" s="133" t="s">
        <v>1299</v>
      </c>
      <c r="D1260" s="134" t="s">
        <v>44</v>
      </c>
      <c r="E1260" s="134">
        <v>93</v>
      </c>
      <c r="F1260" s="135">
        <v>185.42</v>
      </c>
    </row>
    <row r="1261" spans="3:6" ht="15" customHeight="1" x14ac:dyDescent="0.25">
      <c r="C1261" s="133" t="s">
        <v>1300</v>
      </c>
      <c r="D1261" s="134" t="s">
        <v>110</v>
      </c>
      <c r="E1261" s="134">
        <v>11</v>
      </c>
      <c r="F1261" s="135">
        <v>182.88</v>
      </c>
    </row>
    <row r="1262" spans="3:6" ht="15" customHeight="1" x14ac:dyDescent="0.25">
      <c r="C1262" s="133" t="s">
        <v>1301</v>
      </c>
      <c r="D1262" s="134" t="s">
        <v>89</v>
      </c>
      <c r="E1262" s="134">
        <v>84</v>
      </c>
      <c r="F1262" s="135">
        <v>185.42</v>
      </c>
    </row>
    <row r="1263" spans="3:6" ht="15" customHeight="1" x14ac:dyDescent="0.25">
      <c r="C1263" s="133" t="s">
        <v>1302</v>
      </c>
      <c r="D1263" s="134" t="s">
        <v>89</v>
      </c>
      <c r="E1263" s="134">
        <v>82</v>
      </c>
      <c r="F1263" s="135">
        <v>195.57999999999998</v>
      </c>
    </row>
    <row r="1264" spans="3:6" ht="15" customHeight="1" x14ac:dyDescent="0.25">
      <c r="C1264" s="133" t="s">
        <v>1303</v>
      </c>
      <c r="D1264" s="134" t="s">
        <v>51</v>
      </c>
      <c r="E1264" s="134">
        <v>81</v>
      </c>
      <c r="F1264" s="135">
        <v>193.04</v>
      </c>
    </row>
    <row r="1265" spans="3:6" ht="15" customHeight="1" x14ac:dyDescent="0.25">
      <c r="C1265" s="133" t="s">
        <v>1304</v>
      </c>
      <c r="D1265" s="134" t="s">
        <v>44</v>
      </c>
      <c r="E1265" s="134">
        <v>52</v>
      </c>
      <c r="F1265" s="135">
        <v>187.96</v>
      </c>
    </row>
    <row r="1266" spans="3:6" ht="15" customHeight="1" x14ac:dyDescent="0.25">
      <c r="C1266" s="133" t="s">
        <v>1305</v>
      </c>
      <c r="D1266" s="134" t="s">
        <v>63</v>
      </c>
      <c r="E1266" s="134">
        <v>24</v>
      </c>
      <c r="F1266" s="135">
        <v>177.8</v>
      </c>
    </row>
    <row r="1267" spans="3:6" ht="15" customHeight="1" x14ac:dyDescent="0.25">
      <c r="C1267" s="133" t="s">
        <v>1306</v>
      </c>
      <c r="D1267" s="134" t="s">
        <v>85</v>
      </c>
      <c r="E1267" s="134">
        <v>79</v>
      </c>
      <c r="F1267" s="135">
        <v>203.2</v>
      </c>
    </row>
    <row r="1268" spans="3:6" ht="15" customHeight="1" x14ac:dyDescent="0.25">
      <c r="C1268" s="133" t="s">
        <v>1307</v>
      </c>
      <c r="D1268" s="134" t="s">
        <v>113</v>
      </c>
      <c r="E1268" s="134">
        <v>30</v>
      </c>
      <c r="F1268" s="135">
        <v>177.8</v>
      </c>
    </row>
    <row r="1269" spans="3:6" ht="15" customHeight="1" x14ac:dyDescent="0.25">
      <c r="C1269" s="133" t="s">
        <v>1308</v>
      </c>
      <c r="D1269" s="134" t="s">
        <v>113</v>
      </c>
      <c r="E1269" s="134">
        <v>94</v>
      </c>
      <c r="F1269" s="135">
        <v>190.5</v>
      </c>
    </row>
    <row r="1270" spans="3:6" ht="15" customHeight="1" x14ac:dyDescent="0.25">
      <c r="C1270" s="133" t="s">
        <v>1309</v>
      </c>
      <c r="D1270" s="134" t="s">
        <v>48</v>
      </c>
      <c r="E1270" s="134">
        <v>70</v>
      </c>
      <c r="F1270" s="135">
        <v>195.57999999999998</v>
      </c>
    </row>
    <row r="1271" spans="3:6" ht="15" customHeight="1" x14ac:dyDescent="0.25">
      <c r="C1271" s="133" t="s">
        <v>1310</v>
      </c>
      <c r="D1271" s="134" t="s">
        <v>46</v>
      </c>
      <c r="E1271" s="134">
        <v>90</v>
      </c>
      <c r="F1271" s="135">
        <v>200.66</v>
      </c>
    </row>
    <row r="1272" spans="3:6" ht="15" customHeight="1" x14ac:dyDescent="0.25">
      <c r="C1272" s="133" t="s">
        <v>1311</v>
      </c>
      <c r="D1272" s="134" t="s">
        <v>141</v>
      </c>
      <c r="E1272" s="134">
        <v>53</v>
      </c>
      <c r="F1272" s="135">
        <v>190.5</v>
      </c>
    </row>
    <row r="1273" spans="3:6" ht="15" customHeight="1" x14ac:dyDescent="0.25">
      <c r="C1273" s="133" t="s">
        <v>1312</v>
      </c>
      <c r="D1273" s="134" t="s">
        <v>107</v>
      </c>
      <c r="E1273" s="134">
        <v>75</v>
      </c>
      <c r="F1273" s="135">
        <v>193.04</v>
      </c>
    </row>
    <row r="1274" spans="3:6" ht="15" customHeight="1" x14ac:dyDescent="0.25">
      <c r="C1274" s="133" t="s">
        <v>1313</v>
      </c>
      <c r="D1274" s="134" t="s">
        <v>39</v>
      </c>
      <c r="E1274" s="134">
        <v>71</v>
      </c>
      <c r="F1274" s="135">
        <v>193.04</v>
      </c>
    </row>
    <row r="1275" spans="3:6" ht="15" customHeight="1" x14ac:dyDescent="0.25">
      <c r="C1275" s="133" t="s">
        <v>1314</v>
      </c>
      <c r="D1275" s="134" t="s">
        <v>3</v>
      </c>
      <c r="E1275" s="134">
        <v>28</v>
      </c>
      <c r="F1275" s="135">
        <v>185.42</v>
      </c>
    </row>
    <row r="1276" spans="3:6" ht="15" customHeight="1" x14ac:dyDescent="0.25">
      <c r="C1276" s="133" t="s">
        <v>1315</v>
      </c>
      <c r="D1276" s="134" t="s">
        <v>37</v>
      </c>
      <c r="E1276" s="134">
        <v>21</v>
      </c>
      <c r="F1276" s="135">
        <v>185.42</v>
      </c>
    </row>
    <row r="1277" spans="3:6" ht="15" customHeight="1" x14ac:dyDescent="0.25">
      <c r="C1277" s="133" t="s">
        <v>1316</v>
      </c>
      <c r="D1277" s="134" t="s">
        <v>61</v>
      </c>
      <c r="E1277" s="134">
        <v>87</v>
      </c>
      <c r="F1277" s="135">
        <v>195.57999999999998</v>
      </c>
    </row>
    <row r="1278" spans="3:6" ht="15" customHeight="1" x14ac:dyDescent="0.25">
      <c r="C1278" s="133" t="s">
        <v>1317</v>
      </c>
      <c r="D1278" s="134" t="s">
        <v>63</v>
      </c>
      <c r="E1278" s="134">
        <v>18</v>
      </c>
      <c r="F1278" s="135">
        <v>190.5</v>
      </c>
    </row>
    <row r="1279" spans="3:6" ht="15" customHeight="1" x14ac:dyDescent="0.25">
      <c r="C1279" s="133" t="s">
        <v>1318</v>
      </c>
      <c r="D1279" s="134" t="s">
        <v>39</v>
      </c>
      <c r="E1279" s="134">
        <v>52</v>
      </c>
      <c r="F1279" s="135">
        <v>185.42</v>
      </c>
    </row>
    <row r="1280" spans="3:6" ht="15" customHeight="1" x14ac:dyDescent="0.25">
      <c r="C1280" s="133" t="s">
        <v>1319</v>
      </c>
      <c r="D1280" s="134" t="s">
        <v>55</v>
      </c>
      <c r="E1280" s="134">
        <v>83</v>
      </c>
      <c r="F1280" s="135">
        <v>195.57999999999998</v>
      </c>
    </row>
    <row r="1281" spans="3:6" ht="15" customHeight="1" x14ac:dyDescent="0.25">
      <c r="C1281" s="133" t="s">
        <v>1320</v>
      </c>
      <c r="D1281" s="134" t="s">
        <v>50</v>
      </c>
      <c r="E1281" s="134">
        <v>90</v>
      </c>
      <c r="F1281" s="135">
        <v>190.5</v>
      </c>
    </row>
    <row r="1282" spans="3:6" ht="15" customHeight="1" x14ac:dyDescent="0.25">
      <c r="C1282" s="133" t="s">
        <v>1321</v>
      </c>
      <c r="D1282" s="134" t="s">
        <v>42</v>
      </c>
      <c r="E1282" s="134">
        <v>80</v>
      </c>
      <c r="F1282" s="135">
        <v>193.04</v>
      </c>
    </row>
    <row r="1283" spans="3:6" ht="15" customHeight="1" x14ac:dyDescent="0.25">
      <c r="C1283" s="133" t="s">
        <v>1322</v>
      </c>
      <c r="D1283" s="134" t="s">
        <v>141</v>
      </c>
      <c r="E1283" s="134">
        <v>79</v>
      </c>
      <c r="F1283" s="135">
        <v>187.96</v>
      </c>
    </row>
    <row r="1284" spans="3:6" ht="15" customHeight="1" x14ac:dyDescent="0.25">
      <c r="C1284" s="133" t="s">
        <v>1323</v>
      </c>
      <c r="D1284" s="134" t="s">
        <v>266</v>
      </c>
      <c r="E1284" s="134">
        <v>30</v>
      </c>
      <c r="F1284" s="135">
        <v>182.88</v>
      </c>
    </row>
    <row r="1285" spans="3:6" ht="15" customHeight="1" x14ac:dyDescent="0.25">
      <c r="C1285" s="133" t="s">
        <v>1324</v>
      </c>
      <c r="D1285" s="134" t="s">
        <v>44</v>
      </c>
      <c r="E1285" s="134">
        <v>90</v>
      </c>
      <c r="F1285" s="135">
        <v>195.57999999999998</v>
      </c>
    </row>
    <row r="1286" spans="3:6" ht="15" customHeight="1" x14ac:dyDescent="0.25">
      <c r="C1286" s="133" t="s">
        <v>1325</v>
      </c>
      <c r="D1286" s="134" t="s">
        <v>42</v>
      </c>
      <c r="E1286" s="134">
        <v>81</v>
      </c>
      <c r="F1286" s="135">
        <v>177.8</v>
      </c>
    </row>
    <row r="1287" spans="3:6" ht="15" customHeight="1" x14ac:dyDescent="0.25">
      <c r="C1287" s="133" t="s">
        <v>1326</v>
      </c>
      <c r="D1287" s="134" t="s">
        <v>115</v>
      </c>
      <c r="E1287" s="134">
        <v>62</v>
      </c>
      <c r="F1287" s="135">
        <v>193.04</v>
      </c>
    </row>
    <row r="1288" spans="3:6" ht="15" customHeight="1" x14ac:dyDescent="0.25">
      <c r="C1288" s="133" t="s">
        <v>1327</v>
      </c>
      <c r="D1288" s="134" t="s">
        <v>124</v>
      </c>
      <c r="E1288" s="134">
        <v>92</v>
      </c>
      <c r="F1288" s="135">
        <v>203.2</v>
      </c>
    </row>
    <row r="1289" spans="3:6" ht="15" customHeight="1" x14ac:dyDescent="0.25">
      <c r="C1289" s="133" t="s">
        <v>1328</v>
      </c>
      <c r="D1289" s="134" t="s">
        <v>266</v>
      </c>
      <c r="E1289" s="134">
        <v>88</v>
      </c>
      <c r="F1289" s="135">
        <v>193.04</v>
      </c>
    </row>
    <row r="1290" spans="3:6" ht="15" customHeight="1" x14ac:dyDescent="0.25">
      <c r="C1290" s="133" t="s">
        <v>1329</v>
      </c>
      <c r="D1290" s="134" t="s">
        <v>275</v>
      </c>
      <c r="E1290" s="134">
        <v>35</v>
      </c>
      <c r="F1290" s="135">
        <v>177.8</v>
      </c>
    </row>
    <row r="1291" spans="3:6" ht="15" customHeight="1" x14ac:dyDescent="0.25">
      <c r="C1291" s="133" t="s">
        <v>1330</v>
      </c>
      <c r="D1291" s="134" t="s">
        <v>63</v>
      </c>
      <c r="E1291" s="134">
        <v>73</v>
      </c>
      <c r="F1291" s="135">
        <v>200.66</v>
      </c>
    </row>
    <row r="1292" spans="3:6" ht="15" customHeight="1" x14ac:dyDescent="0.25">
      <c r="C1292" s="133" t="s">
        <v>1331</v>
      </c>
      <c r="D1292" s="134" t="s">
        <v>46</v>
      </c>
      <c r="E1292" s="134">
        <v>8</v>
      </c>
      <c r="F1292" s="135">
        <v>180.34</v>
      </c>
    </row>
    <row r="1293" spans="3:6" ht="15" customHeight="1" x14ac:dyDescent="0.25">
      <c r="C1293" s="133" t="s">
        <v>1332</v>
      </c>
      <c r="D1293" s="134" t="s">
        <v>31</v>
      </c>
      <c r="E1293" s="134">
        <v>92</v>
      </c>
      <c r="F1293" s="135">
        <v>190.5</v>
      </c>
    </row>
    <row r="1294" spans="3:6" ht="15" customHeight="1" x14ac:dyDescent="0.25">
      <c r="C1294" s="133" t="s">
        <v>1333</v>
      </c>
      <c r="D1294" s="134" t="s">
        <v>63</v>
      </c>
      <c r="E1294" s="134">
        <v>33</v>
      </c>
      <c r="F1294" s="135">
        <v>175.26</v>
      </c>
    </row>
    <row r="1295" spans="3:6" ht="15" customHeight="1" x14ac:dyDescent="0.25">
      <c r="C1295" s="133" t="s">
        <v>1334</v>
      </c>
      <c r="D1295" s="134" t="s">
        <v>51</v>
      </c>
      <c r="E1295" s="134">
        <v>43</v>
      </c>
      <c r="F1295" s="135">
        <v>177.8</v>
      </c>
    </row>
    <row r="1296" spans="3:6" ht="15" customHeight="1" x14ac:dyDescent="0.25">
      <c r="C1296" s="133" t="s">
        <v>1335</v>
      </c>
      <c r="D1296" s="134" t="s">
        <v>39</v>
      </c>
      <c r="E1296" s="134">
        <v>32</v>
      </c>
      <c r="F1296" s="135">
        <v>180.34</v>
      </c>
    </row>
    <row r="1297" spans="3:6" ht="15" customHeight="1" x14ac:dyDescent="0.25">
      <c r="C1297" s="133" t="s">
        <v>1336</v>
      </c>
      <c r="D1297" s="134" t="s">
        <v>113</v>
      </c>
      <c r="E1297" s="134">
        <v>67</v>
      </c>
      <c r="F1297" s="135">
        <v>190.5</v>
      </c>
    </row>
    <row r="1298" spans="3:6" ht="15" customHeight="1" x14ac:dyDescent="0.25">
      <c r="C1298" s="133" t="s">
        <v>1337</v>
      </c>
      <c r="D1298" s="134" t="s">
        <v>124</v>
      </c>
      <c r="E1298" s="134">
        <v>31</v>
      </c>
      <c r="F1298" s="135">
        <v>185.42</v>
      </c>
    </row>
    <row r="1299" spans="3:6" ht="15" customHeight="1" x14ac:dyDescent="0.25">
      <c r="C1299" s="133" t="s">
        <v>1338</v>
      </c>
      <c r="D1299" s="134" t="s">
        <v>89</v>
      </c>
      <c r="E1299" s="134">
        <v>74</v>
      </c>
      <c r="F1299" s="135">
        <v>203.2</v>
      </c>
    </row>
    <row r="1300" spans="3:6" ht="15" customHeight="1" x14ac:dyDescent="0.25">
      <c r="C1300" s="133" t="s">
        <v>1339</v>
      </c>
      <c r="D1300" s="134" t="s">
        <v>3</v>
      </c>
      <c r="E1300" s="134">
        <v>7</v>
      </c>
      <c r="F1300" s="135">
        <v>187.96</v>
      </c>
    </row>
    <row r="1301" spans="3:6" ht="15" customHeight="1" x14ac:dyDescent="0.25">
      <c r="C1301" s="133" t="s">
        <v>1340</v>
      </c>
      <c r="D1301" s="134" t="s">
        <v>113</v>
      </c>
      <c r="E1301" s="134">
        <v>56</v>
      </c>
      <c r="F1301" s="135">
        <v>185.42</v>
      </c>
    </row>
    <row r="1302" spans="3:6" ht="15" customHeight="1" x14ac:dyDescent="0.25">
      <c r="C1302" s="133" t="s">
        <v>1341</v>
      </c>
      <c r="D1302" s="134" t="s">
        <v>53</v>
      </c>
      <c r="E1302" s="134">
        <v>24</v>
      </c>
      <c r="F1302" s="135">
        <v>180.34</v>
      </c>
    </row>
    <row r="1303" spans="3:6" ht="15" customHeight="1" x14ac:dyDescent="0.25">
      <c r="C1303" s="133" t="s">
        <v>1342</v>
      </c>
      <c r="D1303" s="134" t="s">
        <v>275</v>
      </c>
      <c r="E1303" s="134">
        <v>11</v>
      </c>
      <c r="F1303" s="135">
        <v>185.42</v>
      </c>
    </row>
    <row r="1304" spans="3:6" ht="15" customHeight="1" x14ac:dyDescent="0.25">
      <c r="C1304" s="133" t="s">
        <v>1343</v>
      </c>
      <c r="D1304" s="134" t="s">
        <v>81</v>
      </c>
      <c r="E1304" s="134">
        <v>51</v>
      </c>
      <c r="F1304" s="135">
        <v>187.96</v>
      </c>
    </row>
    <row r="1305" spans="3:6" ht="15" customHeight="1" x14ac:dyDescent="0.25">
      <c r="C1305" s="133" t="s">
        <v>1344</v>
      </c>
      <c r="D1305" s="134" t="s">
        <v>37</v>
      </c>
      <c r="E1305" s="134">
        <v>76</v>
      </c>
      <c r="F1305" s="135">
        <v>195.57999999999998</v>
      </c>
    </row>
    <row r="1306" spans="3:6" ht="15" customHeight="1" x14ac:dyDescent="0.25">
      <c r="C1306" s="133" t="s">
        <v>1345</v>
      </c>
      <c r="D1306" s="134" t="s">
        <v>51</v>
      </c>
      <c r="E1306" s="134">
        <v>53</v>
      </c>
      <c r="F1306" s="135">
        <v>193.04</v>
      </c>
    </row>
    <row r="1307" spans="3:6" ht="15" customHeight="1" x14ac:dyDescent="0.25">
      <c r="C1307" s="133" t="s">
        <v>1346</v>
      </c>
      <c r="D1307" s="134" t="s">
        <v>200</v>
      </c>
      <c r="E1307" s="134">
        <v>51</v>
      </c>
      <c r="F1307" s="135">
        <v>195.57999999999998</v>
      </c>
    </row>
    <row r="1308" spans="3:6" ht="15" customHeight="1" x14ac:dyDescent="0.25">
      <c r="C1308" s="133" t="s">
        <v>1347</v>
      </c>
      <c r="D1308" s="134" t="s">
        <v>31</v>
      </c>
      <c r="E1308" s="134">
        <v>95</v>
      </c>
      <c r="F1308" s="135">
        <v>187.96</v>
      </c>
    </row>
    <row r="1309" spans="3:6" ht="15" customHeight="1" x14ac:dyDescent="0.25">
      <c r="C1309" s="133" t="s">
        <v>1348</v>
      </c>
      <c r="D1309" s="134" t="s">
        <v>35</v>
      </c>
      <c r="E1309" s="134">
        <v>29</v>
      </c>
      <c r="F1309" s="135">
        <v>177.8</v>
      </c>
    </row>
    <row r="1310" spans="3:6" ht="15" customHeight="1" x14ac:dyDescent="0.25">
      <c r="C1310" s="133" t="s">
        <v>1349</v>
      </c>
      <c r="D1310" s="134" t="s">
        <v>85</v>
      </c>
      <c r="E1310" s="134">
        <v>6</v>
      </c>
      <c r="F1310" s="135">
        <v>193.04</v>
      </c>
    </row>
    <row r="1311" spans="3:6" ht="15" customHeight="1" x14ac:dyDescent="0.25">
      <c r="C1311" s="133" t="s">
        <v>1350</v>
      </c>
      <c r="D1311" s="134" t="s">
        <v>37</v>
      </c>
      <c r="E1311" s="134">
        <v>25</v>
      </c>
      <c r="F1311" s="135">
        <v>177.8</v>
      </c>
    </row>
    <row r="1312" spans="3:6" ht="15" customHeight="1" x14ac:dyDescent="0.25">
      <c r="C1312" s="133" t="s">
        <v>1351</v>
      </c>
      <c r="D1312" s="134" t="s">
        <v>39</v>
      </c>
      <c r="E1312" s="134">
        <v>33</v>
      </c>
      <c r="F1312" s="135">
        <v>182.88</v>
      </c>
    </row>
    <row r="1313" spans="3:6" ht="15" customHeight="1" x14ac:dyDescent="0.25">
      <c r="C1313" s="133" t="s">
        <v>1352</v>
      </c>
      <c r="D1313" s="134" t="s">
        <v>50</v>
      </c>
      <c r="E1313" s="134">
        <v>5</v>
      </c>
      <c r="F1313" s="135">
        <v>177.8</v>
      </c>
    </row>
    <row r="1314" spans="3:6" ht="15" customHeight="1" x14ac:dyDescent="0.25">
      <c r="C1314" s="133" t="s">
        <v>1353</v>
      </c>
      <c r="D1314" s="134" t="s">
        <v>124</v>
      </c>
      <c r="E1314" s="134">
        <v>14</v>
      </c>
      <c r="F1314" s="135">
        <v>195.57999999999998</v>
      </c>
    </row>
    <row r="1315" spans="3:6" ht="15" customHeight="1" x14ac:dyDescent="0.25">
      <c r="C1315" s="133" t="s">
        <v>1354</v>
      </c>
      <c r="D1315" s="134" t="s">
        <v>81</v>
      </c>
      <c r="E1315" s="134">
        <v>15</v>
      </c>
      <c r="F1315" s="135">
        <v>185.42</v>
      </c>
    </row>
    <row r="1316" spans="3:6" ht="15" customHeight="1" x14ac:dyDescent="0.25">
      <c r="C1316" s="133" t="s">
        <v>1355</v>
      </c>
      <c r="D1316" s="134" t="s">
        <v>35</v>
      </c>
      <c r="E1316" s="134">
        <v>59</v>
      </c>
      <c r="F1316" s="135">
        <v>190.5</v>
      </c>
    </row>
    <row r="1317" spans="3:6" ht="15" customHeight="1" x14ac:dyDescent="0.25">
      <c r="C1317" s="133" t="s">
        <v>1356</v>
      </c>
      <c r="D1317" s="134" t="s">
        <v>81</v>
      </c>
      <c r="E1317" s="134">
        <v>42</v>
      </c>
      <c r="F1317" s="135">
        <v>185.42</v>
      </c>
    </row>
    <row r="1318" spans="3:6" ht="15" customHeight="1" x14ac:dyDescent="0.25">
      <c r="C1318" s="133" t="s">
        <v>1357</v>
      </c>
      <c r="D1318" s="134" t="s">
        <v>81</v>
      </c>
      <c r="E1318" s="134">
        <v>34</v>
      </c>
      <c r="F1318" s="135">
        <v>182.88</v>
      </c>
    </row>
    <row r="1319" spans="3:6" ht="15" customHeight="1" x14ac:dyDescent="0.25">
      <c r="C1319" s="133" t="s">
        <v>1358</v>
      </c>
      <c r="D1319" s="134" t="s">
        <v>53</v>
      </c>
      <c r="E1319" s="134">
        <v>6</v>
      </c>
      <c r="F1319" s="135">
        <v>193.04</v>
      </c>
    </row>
    <row r="1320" spans="3:6" ht="15" customHeight="1" x14ac:dyDescent="0.25">
      <c r="C1320" s="133" t="s">
        <v>1359</v>
      </c>
      <c r="D1320" s="134" t="s">
        <v>89</v>
      </c>
      <c r="E1320" s="134">
        <v>32</v>
      </c>
      <c r="F1320" s="135">
        <v>180.34</v>
      </c>
    </row>
    <row r="1321" spans="3:6" ht="15" customHeight="1" x14ac:dyDescent="0.25">
      <c r="C1321" s="133" t="s">
        <v>1360</v>
      </c>
      <c r="D1321" s="134" t="s">
        <v>44</v>
      </c>
      <c r="E1321" s="134">
        <v>72</v>
      </c>
      <c r="F1321" s="135">
        <v>195.57999999999998</v>
      </c>
    </row>
    <row r="1322" spans="3:6" ht="15" customHeight="1" x14ac:dyDescent="0.25">
      <c r="C1322" s="133" t="s">
        <v>1361</v>
      </c>
      <c r="D1322" s="134" t="s">
        <v>110</v>
      </c>
      <c r="E1322" s="134">
        <v>64</v>
      </c>
      <c r="F1322" s="135">
        <v>190.5</v>
      </c>
    </row>
    <row r="1323" spans="3:6" ht="15" customHeight="1" x14ac:dyDescent="0.25">
      <c r="C1323" s="133" t="s">
        <v>1362</v>
      </c>
      <c r="D1323" s="134" t="s">
        <v>35</v>
      </c>
      <c r="E1323" s="134">
        <v>46</v>
      </c>
      <c r="F1323" s="135">
        <v>190.5</v>
      </c>
    </row>
    <row r="1324" spans="3:6" ht="15" customHeight="1" x14ac:dyDescent="0.25">
      <c r="C1324" s="133" t="s">
        <v>1363</v>
      </c>
      <c r="D1324" s="134" t="s">
        <v>141</v>
      </c>
      <c r="E1324" s="134">
        <v>81</v>
      </c>
      <c r="F1324" s="135">
        <v>193.04</v>
      </c>
    </row>
    <row r="1325" spans="3:6" ht="15" customHeight="1" x14ac:dyDescent="0.25">
      <c r="C1325" s="133" t="s">
        <v>1364</v>
      </c>
      <c r="D1325" s="134" t="s">
        <v>275</v>
      </c>
      <c r="E1325" s="134">
        <v>77</v>
      </c>
      <c r="F1325" s="135">
        <v>195.57999999999998</v>
      </c>
    </row>
    <row r="1326" spans="3:6" ht="15" customHeight="1" x14ac:dyDescent="0.25">
      <c r="C1326" s="133" t="s">
        <v>1365</v>
      </c>
      <c r="D1326" s="134" t="s">
        <v>63</v>
      </c>
      <c r="E1326" s="134">
        <v>83</v>
      </c>
      <c r="F1326" s="135">
        <v>190.5</v>
      </c>
    </row>
    <row r="1327" spans="3:6" ht="15" customHeight="1" x14ac:dyDescent="0.25">
      <c r="C1327" s="133" t="s">
        <v>1366</v>
      </c>
      <c r="D1327" s="134" t="s">
        <v>61</v>
      </c>
      <c r="E1327" s="134">
        <v>27</v>
      </c>
      <c r="F1327" s="135">
        <v>182.88</v>
      </c>
    </row>
    <row r="1328" spans="3:6" ht="15" customHeight="1" x14ac:dyDescent="0.25">
      <c r="C1328" s="133" t="s">
        <v>1367</v>
      </c>
      <c r="D1328" s="134" t="s">
        <v>63</v>
      </c>
      <c r="E1328" s="134">
        <v>94</v>
      </c>
      <c r="F1328" s="135">
        <v>193.04</v>
      </c>
    </row>
    <row r="1329" spans="3:6" ht="15" customHeight="1" x14ac:dyDescent="0.25">
      <c r="C1329" s="133" t="s">
        <v>1368</v>
      </c>
      <c r="D1329" s="134" t="s">
        <v>81</v>
      </c>
      <c r="E1329" s="134">
        <v>65</v>
      </c>
      <c r="F1329" s="135">
        <v>190.5</v>
      </c>
    </row>
    <row r="1330" spans="3:6" ht="15" customHeight="1" x14ac:dyDescent="0.25">
      <c r="C1330" s="133" t="s">
        <v>1369</v>
      </c>
      <c r="D1330" s="134" t="s">
        <v>61</v>
      </c>
      <c r="E1330" s="134">
        <v>51</v>
      </c>
      <c r="F1330" s="135">
        <v>185.42</v>
      </c>
    </row>
    <row r="1331" spans="3:6" ht="15" customHeight="1" x14ac:dyDescent="0.25">
      <c r="C1331" s="133" t="s">
        <v>1370</v>
      </c>
      <c r="D1331" s="134" t="s">
        <v>141</v>
      </c>
      <c r="E1331" s="134">
        <v>90</v>
      </c>
      <c r="F1331" s="135">
        <v>187.96</v>
      </c>
    </row>
    <row r="1332" spans="3:6" ht="15" customHeight="1" x14ac:dyDescent="0.25">
      <c r="C1332" s="133" t="s">
        <v>1371</v>
      </c>
      <c r="D1332" s="134" t="s">
        <v>89</v>
      </c>
      <c r="E1332" s="134">
        <v>29</v>
      </c>
      <c r="F1332" s="135">
        <v>182.88</v>
      </c>
    </row>
    <row r="1333" spans="3:6" ht="15" customHeight="1" x14ac:dyDescent="0.25">
      <c r="C1333" s="133" t="s">
        <v>1372</v>
      </c>
      <c r="D1333" s="134" t="s">
        <v>50</v>
      </c>
      <c r="E1333" s="134">
        <v>66</v>
      </c>
      <c r="F1333" s="135">
        <v>190.5</v>
      </c>
    </row>
    <row r="1334" spans="3:6" ht="15" customHeight="1" x14ac:dyDescent="0.25">
      <c r="C1334" s="133" t="s">
        <v>1373</v>
      </c>
      <c r="D1334" s="134" t="s">
        <v>66</v>
      </c>
      <c r="E1334" s="134">
        <v>35</v>
      </c>
      <c r="F1334" s="135">
        <v>182.88</v>
      </c>
    </row>
    <row r="1335" spans="3:6" ht="15" customHeight="1" x14ac:dyDescent="0.25">
      <c r="C1335" s="133" t="s">
        <v>1374</v>
      </c>
      <c r="D1335" s="134" t="s">
        <v>44</v>
      </c>
      <c r="E1335" s="134">
        <v>82</v>
      </c>
      <c r="F1335" s="135">
        <v>187.96</v>
      </c>
    </row>
    <row r="1336" spans="3:6" ht="15" customHeight="1" x14ac:dyDescent="0.25">
      <c r="C1336" s="133" t="s">
        <v>1375</v>
      </c>
      <c r="D1336" s="134" t="s">
        <v>66</v>
      </c>
      <c r="E1336" s="134">
        <v>90</v>
      </c>
      <c r="F1336" s="135">
        <v>193.04</v>
      </c>
    </row>
    <row r="1337" spans="3:6" ht="15" customHeight="1" x14ac:dyDescent="0.25">
      <c r="C1337" s="133" t="s">
        <v>1376</v>
      </c>
      <c r="D1337" s="134" t="s">
        <v>75</v>
      </c>
      <c r="E1337" s="134">
        <v>49</v>
      </c>
      <c r="F1337" s="135">
        <v>200.66</v>
      </c>
    </row>
    <row r="1338" spans="3:6" ht="15" customHeight="1" x14ac:dyDescent="0.25">
      <c r="C1338" s="133" t="s">
        <v>1377</v>
      </c>
      <c r="D1338" s="134" t="s">
        <v>3</v>
      </c>
      <c r="E1338" s="134">
        <v>41</v>
      </c>
      <c r="F1338" s="135">
        <v>185.42</v>
      </c>
    </row>
    <row r="1339" spans="3:6" ht="15" customHeight="1" x14ac:dyDescent="0.25">
      <c r="C1339" s="133" t="s">
        <v>1378</v>
      </c>
      <c r="D1339" s="134" t="s">
        <v>75</v>
      </c>
      <c r="E1339" s="134">
        <v>90</v>
      </c>
      <c r="F1339" s="135">
        <v>193.04</v>
      </c>
    </row>
    <row r="1340" spans="3:6" ht="15" customHeight="1" x14ac:dyDescent="0.25">
      <c r="C1340" s="133" t="s">
        <v>1379</v>
      </c>
      <c r="D1340" s="134" t="s">
        <v>51</v>
      </c>
      <c r="E1340" s="134">
        <v>33</v>
      </c>
      <c r="F1340" s="135">
        <v>182.88</v>
      </c>
    </row>
    <row r="1341" spans="3:6" ht="15" customHeight="1" x14ac:dyDescent="0.25">
      <c r="C1341" s="133" t="s">
        <v>1380</v>
      </c>
      <c r="D1341" s="134" t="s">
        <v>53</v>
      </c>
      <c r="E1341" s="134">
        <v>45</v>
      </c>
      <c r="F1341" s="135">
        <v>185.42</v>
      </c>
    </row>
    <row r="1342" spans="3:6" ht="15" customHeight="1" x14ac:dyDescent="0.25">
      <c r="C1342" s="133" t="s">
        <v>1381</v>
      </c>
      <c r="D1342" s="134" t="s">
        <v>275</v>
      </c>
      <c r="E1342" s="134">
        <v>58</v>
      </c>
      <c r="F1342" s="135">
        <v>190.5</v>
      </c>
    </row>
    <row r="1343" spans="3:6" ht="15" customHeight="1" x14ac:dyDescent="0.25">
      <c r="C1343" s="133" t="s">
        <v>1382</v>
      </c>
      <c r="D1343" s="134" t="s">
        <v>275</v>
      </c>
      <c r="E1343" s="134">
        <v>20</v>
      </c>
      <c r="F1343" s="135">
        <v>180.34</v>
      </c>
    </row>
    <row r="1344" spans="3:6" ht="15" customHeight="1" x14ac:dyDescent="0.25">
      <c r="C1344" s="133" t="s">
        <v>1383</v>
      </c>
      <c r="D1344" s="134" t="s">
        <v>89</v>
      </c>
      <c r="E1344" s="134">
        <v>86</v>
      </c>
      <c r="F1344" s="135">
        <v>187.96</v>
      </c>
    </row>
    <row r="1345" spans="3:6" ht="15" customHeight="1" x14ac:dyDescent="0.25">
      <c r="C1345" s="133" t="s">
        <v>1384</v>
      </c>
      <c r="D1345" s="134" t="s">
        <v>110</v>
      </c>
      <c r="E1345" s="134"/>
      <c r="F1345" s="135">
        <v>185.42</v>
      </c>
    </row>
    <row r="1346" spans="3:6" ht="15" customHeight="1" x14ac:dyDescent="0.25">
      <c r="C1346" s="133" t="s">
        <v>1385</v>
      </c>
      <c r="D1346" s="134" t="s">
        <v>266</v>
      </c>
      <c r="E1346" s="134">
        <v>76</v>
      </c>
      <c r="F1346" s="135">
        <v>200.66</v>
      </c>
    </row>
    <row r="1347" spans="3:6" ht="15" customHeight="1" x14ac:dyDescent="0.25">
      <c r="C1347" s="133" t="s">
        <v>1386</v>
      </c>
      <c r="D1347" s="134" t="s">
        <v>61</v>
      </c>
      <c r="E1347" s="134">
        <v>71</v>
      </c>
      <c r="F1347" s="135">
        <v>198.12</v>
      </c>
    </row>
    <row r="1348" spans="3:6" ht="15" customHeight="1" x14ac:dyDescent="0.25">
      <c r="C1348" s="133" t="s">
        <v>1387</v>
      </c>
      <c r="D1348" s="134" t="s">
        <v>81</v>
      </c>
      <c r="E1348" s="134">
        <v>87</v>
      </c>
      <c r="F1348" s="135">
        <v>190.5</v>
      </c>
    </row>
    <row r="1349" spans="3:6" ht="15" customHeight="1" x14ac:dyDescent="0.25">
      <c r="C1349" s="133" t="s">
        <v>1388</v>
      </c>
      <c r="D1349" s="134" t="s">
        <v>75</v>
      </c>
      <c r="E1349" s="134">
        <v>76</v>
      </c>
      <c r="F1349" s="135">
        <v>200.66</v>
      </c>
    </row>
    <row r="1350" spans="3:6" ht="15" customHeight="1" x14ac:dyDescent="0.25">
      <c r="C1350" s="133" t="s">
        <v>1389</v>
      </c>
      <c r="D1350" s="134" t="s">
        <v>71</v>
      </c>
      <c r="E1350" s="134">
        <v>12</v>
      </c>
      <c r="F1350" s="135">
        <v>195.57999999999998</v>
      </c>
    </row>
    <row r="1351" spans="3:6" ht="15" customHeight="1" x14ac:dyDescent="0.25">
      <c r="C1351" s="133" t="s">
        <v>1390</v>
      </c>
      <c r="D1351" s="134" t="s">
        <v>35</v>
      </c>
      <c r="E1351" s="134">
        <v>88</v>
      </c>
      <c r="F1351" s="135">
        <v>195.57999999999998</v>
      </c>
    </row>
    <row r="1352" spans="3:6" ht="15" customHeight="1" x14ac:dyDescent="0.25">
      <c r="C1352" s="133" t="s">
        <v>1391</v>
      </c>
      <c r="D1352" s="134" t="s">
        <v>48</v>
      </c>
      <c r="E1352" s="134">
        <v>24</v>
      </c>
      <c r="F1352" s="135">
        <v>180.34</v>
      </c>
    </row>
    <row r="1353" spans="3:6" ht="15" customHeight="1" x14ac:dyDescent="0.25">
      <c r="C1353" s="133" t="s">
        <v>1392</v>
      </c>
      <c r="D1353" s="134" t="s">
        <v>113</v>
      </c>
      <c r="E1353" s="134">
        <v>57</v>
      </c>
      <c r="F1353" s="135">
        <v>187.96</v>
      </c>
    </row>
    <row r="1354" spans="3:6" ht="15" customHeight="1" x14ac:dyDescent="0.25">
      <c r="C1354" s="133" t="s">
        <v>1393</v>
      </c>
      <c r="D1354" s="134" t="s">
        <v>55</v>
      </c>
      <c r="E1354" s="134">
        <v>91</v>
      </c>
      <c r="F1354" s="135">
        <v>193.04</v>
      </c>
    </row>
    <row r="1355" spans="3:6" ht="15" customHeight="1" x14ac:dyDescent="0.25">
      <c r="C1355" s="133" t="s">
        <v>1394</v>
      </c>
      <c r="D1355" s="134" t="s">
        <v>124</v>
      </c>
      <c r="E1355" s="134">
        <v>25</v>
      </c>
      <c r="F1355" s="135">
        <v>175.26</v>
      </c>
    </row>
    <row r="1356" spans="3:6" ht="15" customHeight="1" x14ac:dyDescent="0.25">
      <c r="C1356" s="133" t="s">
        <v>1395</v>
      </c>
      <c r="D1356" s="134" t="s">
        <v>63</v>
      </c>
      <c r="E1356" s="134">
        <v>34</v>
      </c>
      <c r="F1356" s="135">
        <v>182.88</v>
      </c>
    </row>
    <row r="1357" spans="3:6" ht="15" customHeight="1" x14ac:dyDescent="0.25">
      <c r="C1357" s="133" t="s">
        <v>1396</v>
      </c>
      <c r="D1357" s="134" t="s">
        <v>71</v>
      </c>
      <c r="E1357" s="134">
        <v>75</v>
      </c>
      <c r="F1357" s="135">
        <v>200.66</v>
      </c>
    </row>
    <row r="1358" spans="3:6" ht="15" customHeight="1" x14ac:dyDescent="0.25">
      <c r="C1358" s="133" t="s">
        <v>1397</v>
      </c>
      <c r="D1358" s="134" t="s">
        <v>81</v>
      </c>
      <c r="E1358" s="134">
        <v>56</v>
      </c>
      <c r="F1358" s="135">
        <v>185.42</v>
      </c>
    </row>
    <row r="1359" spans="3:6" ht="15" customHeight="1" x14ac:dyDescent="0.25">
      <c r="C1359" s="133" t="s">
        <v>1398</v>
      </c>
      <c r="D1359" s="134" t="s">
        <v>3</v>
      </c>
      <c r="E1359" s="134">
        <v>29</v>
      </c>
      <c r="F1359" s="135">
        <v>185.42</v>
      </c>
    </row>
    <row r="1360" spans="3:6" ht="15" customHeight="1" x14ac:dyDescent="0.25">
      <c r="C1360" s="133" t="s">
        <v>1399</v>
      </c>
      <c r="D1360" s="134" t="s">
        <v>266</v>
      </c>
      <c r="E1360" s="134">
        <v>27</v>
      </c>
      <c r="F1360" s="135">
        <v>172.72</v>
      </c>
    </row>
    <row r="1361" spans="3:6" ht="15" customHeight="1" x14ac:dyDescent="0.25">
      <c r="C1361" s="133" t="s">
        <v>1400</v>
      </c>
      <c r="D1361" s="134" t="s">
        <v>107</v>
      </c>
      <c r="E1361" s="134">
        <v>18</v>
      </c>
      <c r="F1361" s="135">
        <v>193.04</v>
      </c>
    </row>
    <row r="1362" spans="3:6" ht="15" customHeight="1" x14ac:dyDescent="0.25">
      <c r="C1362" s="133" t="s">
        <v>1401</v>
      </c>
      <c r="D1362" s="134" t="s">
        <v>124</v>
      </c>
      <c r="E1362" s="134">
        <v>78</v>
      </c>
      <c r="F1362" s="135">
        <v>198.12</v>
      </c>
    </row>
    <row r="1363" spans="3:6" ht="15" customHeight="1" x14ac:dyDescent="0.25">
      <c r="C1363" s="133" t="s">
        <v>1402</v>
      </c>
      <c r="D1363" s="134" t="s">
        <v>63</v>
      </c>
      <c r="E1363" s="134">
        <v>26</v>
      </c>
      <c r="F1363" s="135">
        <v>177.8</v>
      </c>
    </row>
    <row r="1364" spans="3:6" ht="15" customHeight="1" x14ac:dyDescent="0.25">
      <c r="C1364" s="133" t="s">
        <v>1403</v>
      </c>
      <c r="D1364" s="134" t="s">
        <v>141</v>
      </c>
      <c r="E1364" s="134">
        <v>28</v>
      </c>
      <c r="F1364" s="135">
        <v>187.96</v>
      </c>
    </row>
    <row r="1365" spans="3:6" ht="15" customHeight="1" x14ac:dyDescent="0.25">
      <c r="C1365" s="133" t="s">
        <v>1404</v>
      </c>
      <c r="D1365" s="134" t="s">
        <v>35</v>
      </c>
      <c r="E1365" s="134">
        <v>91</v>
      </c>
      <c r="F1365" s="135">
        <v>190.5</v>
      </c>
    </row>
    <row r="1366" spans="3:6" ht="15" customHeight="1" x14ac:dyDescent="0.25">
      <c r="C1366" s="133" t="s">
        <v>1405</v>
      </c>
      <c r="D1366" s="134" t="s">
        <v>115</v>
      </c>
      <c r="E1366" s="134">
        <v>33</v>
      </c>
      <c r="F1366" s="135">
        <v>175.26</v>
      </c>
    </row>
    <row r="1367" spans="3:6" ht="15" customHeight="1" x14ac:dyDescent="0.25">
      <c r="C1367" s="133" t="s">
        <v>1406</v>
      </c>
      <c r="D1367" s="134" t="s">
        <v>61</v>
      </c>
      <c r="E1367" s="134">
        <v>41</v>
      </c>
      <c r="F1367" s="135">
        <v>175.26</v>
      </c>
    </row>
    <row r="1368" spans="3:6" ht="15" customHeight="1" x14ac:dyDescent="0.25">
      <c r="C1368" s="133" t="s">
        <v>1407</v>
      </c>
      <c r="D1368" s="134" t="s">
        <v>58</v>
      </c>
      <c r="E1368" s="134">
        <v>22</v>
      </c>
      <c r="F1368" s="135">
        <v>180.34</v>
      </c>
    </row>
    <row r="1369" spans="3:6" ht="15" customHeight="1" x14ac:dyDescent="0.25">
      <c r="C1369" s="133" t="s">
        <v>1408</v>
      </c>
      <c r="D1369" s="134" t="s">
        <v>89</v>
      </c>
      <c r="E1369" s="134">
        <v>56</v>
      </c>
      <c r="F1369" s="135">
        <v>182.88</v>
      </c>
    </row>
    <row r="1370" spans="3:6" ht="15" customHeight="1" x14ac:dyDescent="0.25">
      <c r="C1370" s="133" t="s">
        <v>1409</v>
      </c>
      <c r="D1370" s="134" t="s">
        <v>55</v>
      </c>
      <c r="E1370" s="134">
        <v>78</v>
      </c>
      <c r="F1370" s="135">
        <v>195.57999999999998</v>
      </c>
    </row>
    <row r="1371" spans="3:6" ht="15" customHeight="1" x14ac:dyDescent="0.25">
      <c r="C1371" s="133" t="s">
        <v>1410</v>
      </c>
      <c r="D1371" s="134" t="s">
        <v>53</v>
      </c>
      <c r="E1371" s="134">
        <v>81</v>
      </c>
      <c r="F1371" s="135">
        <v>190.5</v>
      </c>
    </row>
    <row r="1372" spans="3:6" ht="15" customHeight="1" x14ac:dyDescent="0.25">
      <c r="C1372" s="133" t="s">
        <v>1411</v>
      </c>
      <c r="D1372" s="134" t="s">
        <v>63</v>
      </c>
      <c r="E1372" s="134">
        <v>99</v>
      </c>
      <c r="F1372" s="135">
        <v>195.57999999999998</v>
      </c>
    </row>
    <row r="1373" spans="3:6" ht="15" customHeight="1" x14ac:dyDescent="0.25">
      <c r="C1373" s="133" t="s">
        <v>1412</v>
      </c>
      <c r="D1373" s="134" t="s">
        <v>44</v>
      </c>
      <c r="E1373" s="134">
        <v>55</v>
      </c>
      <c r="F1373" s="135">
        <v>187.96</v>
      </c>
    </row>
    <row r="1374" spans="3:6" ht="15" customHeight="1" x14ac:dyDescent="0.25">
      <c r="C1374" s="133" t="s">
        <v>1413</v>
      </c>
      <c r="D1374" s="134" t="s">
        <v>55</v>
      </c>
      <c r="E1374" s="134">
        <v>17</v>
      </c>
      <c r="F1374" s="135">
        <v>195.57999999999998</v>
      </c>
    </row>
    <row r="1375" spans="3:6" ht="15" customHeight="1" x14ac:dyDescent="0.25">
      <c r="C1375" s="133" t="s">
        <v>1414</v>
      </c>
      <c r="D1375" s="134" t="s">
        <v>53</v>
      </c>
      <c r="E1375" s="134">
        <v>53</v>
      </c>
      <c r="F1375" s="135">
        <v>185.42</v>
      </c>
    </row>
    <row r="1376" spans="3:6" ht="15" customHeight="1" x14ac:dyDescent="0.25">
      <c r="C1376" s="133" t="s">
        <v>1415</v>
      </c>
      <c r="D1376" s="134" t="s">
        <v>37</v>
      </c>
      <c r="E1376" s="134">
        <v>12</v>
      </c>
      <c r="F1376" s="135">
        <v>180.34</v>
      </c>
    </row>
    <row r="1377" spans="3:6" ht="15" customHeight="1" x14ac:dyDescent="0.25">
      <c r="C1377" s="133" t="s">
        <v>1416</v>
      </c>
      <c r="D1377" s="134" t="s">
        <v>115</v>
      </c>
      <c r="E1377" s="134">
        <v>53</v>
      </c>
      <c r="F1377" s="135">
        <v>185.42</v>
      </c>
    </row>
    <row r="1378" spans="3:6" ht="15" customHeight="1" x14ac:dyDescent="0.25">
      <c r="C1378" s="133" t="s">
        <v>1417</v>
      </c>
      <c r="D1378" s="134" t="s">
        <v>71</v>
      </c>
      <c r="E1378" s="134">
        <v>92</v>
      </c>
      <c r="F1378" s="135">
        <v>193.04</v>
      </c>
    </row>
    <row r="1379" spans="3:6" ht="15" customHeight="1" x14ac:dyDescent="0.25">
      <c r="C1379" s="133" t="s">
        <v>1418</v>
      </c>
      <c r="D1379" s="134" t="s">
        <v>85</v>
      </c>
      <c r="E1379" s="134">
        <v>37</v>
      </c>
      <c r="F1379" s="135">
        <v>172.72</v>
      </c>
    </row>
    <row r="1380" spans="3:6" ht="15" customHeight="1" x14ac:dyDescent="0.25">
      <c r="C1380" s="133" t="s">
        <v>1419</v>
      </c>
      <c r="D1380" s="134" t="s">
        <v>44</v>
      </c>
      <c r="E1380" s="134">
        <v>81</v>
      </c>
      <c r="F1380" s="135">
        <v>193.04</v>
      </c>
    </row>
    <row r="1381" spans="3:6" ht="15" customHeight="1" x14ac:dyDescent="0.25">
      <c r="C1381" s="133" t="s">
        <v>1420</v>
      </c>
      <c r="D1381" s="134" t="s">
        <v>89</v>
      </c>
      <c r="E1381" s="134">
        <v>11</v>
      </c>
      <c r="F1381" s="135">
        <v>177.8</v>
      </c>
    </row>
    <row r="1382" spans="3:6" ht="15" customHeight="1" x14ac:dyDescent="0.25">
      <c r="C1382" s="133" t="s">
        <v>1421</v>
      </c>
      <c r="D1382" s="134" t="s">
        <v>81</v>
      </c>
      <c r="E1382" s="134">
        <v>29</v>
      </c>
      <c r="F1382" s="135">
        <v>182.88</v>
      </c>
    </row>
    <row r="1383" spans="3:6" ht="15" customHeight="1" x14ac:dyDescent="0.25">
      <c r="C1383" s="133" t="s">
        <v>1422</v>
      </c>
      <c r="D1383" s="134" t="s">
        <v>31</v>
      </c>
      <c r="E1383" s="134">
        <v>21</v>
      </c>
      <c r="F1383" s="135">
        <v>177.8</v>
      </c>
    </row>
    <row r="1384" spans="3:6" ht="15" customHeight="1" x14ac:dyDescent="0.25">
      <c r="C1384" s="133" t="s">
        <v>1423</v>
      </c>
      <c r="D1384" s="134" t="s">
        <v>3</v>
      </c>
      <c r="E1384" s="134">
        <v>21</v>
      </c>
      <c r="F1384" s="135">
        <v>177.8</v>
      </c>
    </row>
    <row r="1385" spans="3:6" ht="15" customHeight="1" x14ac:dyDescent="0.25">
      <c r="C1385" s="133" t="s">
        <v>1424</v>
      </c>
      <c r="D1385" s="134" t="s">
        <v>89</v>
      </c>
      <c r="E1385" s="134">
        <v>52</v>
      </c>
      <c r="F1385" s="135">
        <v>190.5</v>
      </c>
    </row>
    <row r="1386" spans="3:6" ht="15" customHeight="1" x14ac:dyDescent="0.25">
      <c r="C1386" s="133" t="s">
        <v>1425</v>
      </c>
      <c r="D1386" s="134" t="s">
        <v>33</v>
      </c>
      <c r="E1386" s="134">
        <v>29</v>
      </c>
      <c r="F1386" s="135">
        <v>182.88</v>
      </c>
    </row>
    <row r="1387" spans="3:6" ht="15" customHeight="1" x14ac:dyDescent="0.25">
      <c r="C1387" s="133" t="s">
        <v>1426</v>
      </c>
      <c r="D1387" s="134" t="s">
        <v>33</v>
      </c>
      <c r="E1387" s="134">
        <v>21</v>
      </c>
      <c r="F1387" s="135">
        <v>180.34</v>
      </c>
    </row>
    <row r="1388" spans="3:6" ht="15" customHeight="1" x14ac:dyDescent="0.25">
      <c r="C1388" s="133" t="s">
        <v>1427</v>
      </c>
      <c r="D1388" s="134" t="s">
        <v>53</v>
      </c>
      <c r="E1388" s="134">
        <v>58</v>
      </c>
      <c r="F1388" s="135">
        <v>193.04</v>
      </c>
    </row>
    <row r="1389" spans="3:6" ht="15" customHeight="1" x14ac:dyDescent="0.25">
      <c r="C1389" s="133" t="s">
        <v>1428</v>
      </c>
      <c r="D1389" s="134" t="s">
        <v>113</v>
      </c>
      <c r="E1389" s="134">
        <v>66</v>
      </c>
      <c r="F1389" s="135">
        <v>195.57999999999998</v>
      </c>
    </row>
    <row r="1390" spans="3:6" ht="15" customHeight="1" x14ac:dyDescent="0.25">
      <c r="C1390" s="133" t="s">
        <v>1429</v>
      </c>
      <c r="D1390" s="134" t="s">
        <v>113</v>
      </c>
      <c r="E1390" s="134">
        <v>5</v>
      </c>
      <c r="F1390" s="135">
        <v>190.5</v>
      </c>
    </row>
    <row r="1391" spans="3:6" ht="15" customHeight="1" x14ac:dyDescent="0.25">
      <c r="C1391" s="133" t="s">
        <v>1430</v>
      </c>
      <c r="D1391" s="134" t="s">
        <v>3</v>
      </c>
      <c r="E1391" s="134">
        <v>96</v>
      </c>
      <c r="F1391" s="135">
        <v>190.5</v>
      </c>
    </row>
    <row r="1392" spans="3:6" ht="15" customHeight="1" x14ac:dyDescent="0.25">
      <c r="C1392" s="133" t="s">
        <v>1431</v>
      </c>
      <c r="D1392" s="134" t="s">
        <v>89</v>
      </c>
      <c r="E1392" s="134">
        <v>6</v>
      </c>
      <c r="F1392" s="135">
        <v>195.57999999999998</v>
      </c>
    </row>
    <row r="1393" spans="3:6" ht="15" customHeight="1" x14ac:dyDescent="0.25">
      <c r="C1393" s="133" t="s">
        <v>1432</v>
      </c>
      <c r="D1393" s="134" t="s">
        <v>141</v>
      </c>
      <c r="E1393" s="134">
        <v>12</v>
      </c>
      <c r="F1393" s="135">
        <v>187.96</v>
      </c>
    </row>
    <row r="1394" spans="3:6" ht="15" customHeight="1" x14ac:dyDescent="0.25">
      <c r="C1394" s="133" t="s">
        <v>1433</v>
      </c>
      <c r="D1394" s="134" t="s">
        <v>71</v>
      </c>
      <c r="E1394" s="134">
        <v>32</v>
      </c>
      <c r="F1394" s="135">
        <v>167.64000000000001</v>
      </c>
    </row>
    <row r="1395" spans="3:6" ht="15" customHeight="1" x14ac:dyDescent="0.25">
      <c r="C1395" s="133" t="s">
        <v>1434</v>
      </c>
      <c r="D1395" s="134" t="s">
        <v>50</v>
      </c>
      <c r="E1395" s="134">
        <v>45</v>
      </c>
      <c r="F1395" s="135">
        <v>187.96</v>
      </c>
    </row>
    <row r="1396" spans="3:6" ht="15" customHeight="1" x14ac:dyDescent="0.25">
      <c r="C1396" s="133" t="s">
        <v>1435</v>
      </c>
      <c r="D1396" s="134" t="s">
        <v>200</v>
      </c>
      <c r="E1396" s="134">
        <v>48</v>
      </c>
      <c r="F1396" s="135">
        <v>187.96</v>
      </c>
    </row>
    <row r="1397" spans="3:6" ht="15" customHeight="1" x14ac:dyDescent="0.25">
      <c r="C1397" s="133" t="s">
        <v>1436</v>
      </c>
      <c r="D1397" s="134" t="s">
        <v>51</v>
      </c>
      <c r="E1397" s="134">
        <v>7</v>
      </c>
      <c r="F1397" s="135">
        <v>195.57999999999998</v>
      </c>
    </row>
    <row r="1398" spans="3:6" ht="15" customHeight="1" x14ac:dyDescent="0.25">
      <c r="C1398" s="133" t="s">
        <v>1437</v>
      </c>
      <c r="D1398" s="134" t="s">
        <v>110</v>
      </c>
      <c r="E1398" s="134">
        <v>22</v>
      </c>
      <c r="F1398" s="135">
        <v>182.88</v>
      </c>
    </row>
    <row r="1399" spans="3:6" ht="15" customHeight="1" x14ac:dyDescent="0.25">
      <c r="C1399" s="133" t="s">
        <v>1438</v>
      </c>
      <c r="D1399" s="134" t="s">
        <v>85</v>
      </c>
      <c r="E1399" s="134">
        <v>26</v>
      </c>
      <c r="F1399" s="135">
        <v>180.34</v>
      </c>
    </row>
    <row r="1400" spans="3:6" ht="15" customHeight="1" x14ac:dyDescent="0.25">
      <c r="C1400" s="133" t="s">
        <v>1439</v>
      </c>
      <c r="D1400" s="134" t="s">
        <v>44</v>
      </c>
      <c r="E1400" s="134">
        <v>95</v>
      </c>
      <c r="F1400" s="135">
        <v>193.04</v>
      </c>
    </row>
    <row r="1401" spans="3:6" ht="15" customHeight="1" x14ac:dyDescent="0.25">
      <c r="C1401" s="133" t="s">
        <v>1440</v>
      </c>
      <c r="D1401" s="134" t="s">
        <v>44</v>
      </c>
      <c r="E1401" s="134">
        <v>26</v>
      </c>
      <c r="F1401" s="135">
        <v>182.88</v>
      </c>
    </row>
    <row r="1402" spans="3:6" ht="15" customHeight="1" x14ac:dyDescent="0.25">
      <c r="C1402" s="133" t="s">
        <v>1441</v>
      </c>
      <c r="D1402" s="134" t="s">
        <v>66</v>
      </c>
      <c r="E1402" s="134">
        <v>9</v>
      </c>
      <c r="F1402" s="135">
        <v>187.96</v>
      </c>
    </row>
    <row r="1403" spans="3:6" ht="15" customHeight="1" x14ac:dyDescent="0.25">
      <c r="C1403" s="133" t="s">
        <v>1442</v>
      </c>
      <c r="D1403" s="134" t="s">
        <v>124</v>
      </c>
      <c r="E1403" s="134">
        <v>71</v>
      </c>
      <c r="F1403" s="135">
        <v>200.66</v>
      </c>
    </row>
    <row r="1404" spans="3:6" ht="15" customHeight="1" x14ac:dyDescent="0.25">
      <c r="C1404" s="133" t="s">
        <v>1443</v>
      </c>
      <c r="D1404" s="134" t="s">
        <v>66</v>
      </c>
      <c r="E1404" s="134">
        <v>80</v>
      </c>
      <c r="F1404" s="135">
        <v>190.5</v>
      </c>
    </row>
    <row r="1405" spans="3:6" ht="15" customHeight="1" x14ac:dyDescent="0.25">
      <c r="C1405" s="133" t="s">
        <v>1444</v>
      </c>
      <c r="D1405" s="134" t="s">
        <v>44</v>
      </c>
      <c r="E1405" s="134">
        <v>31</v>
      </c>
      <c r="F1405" s="135">
        <v>182.88</v>
      </c>
    </row>
    <row r="1406" spans="3:6" ht="15" customHeight="1" x14ac:dyDescent="0.25">
      <c r="C1406" s="133" t="s">
        <v>1445</v>
      </c>
      <c r="D1406" s="134" t="s">
        <v>53</v>
      </c>
      <c r="E1406" s="134">
        <v>29</v>
      </c>
      <c r="F1406" s="135">
        <v>185.42</v>
      </c>
    </row>
    <row r="1407" spans="3:6" ht="15" customHeight="1" x14ac:dyDescent="0.25">
      <c r="C1407" s="133" t="s">
        <v>1446</v>
      </c>
      <c r="D1407" s="134" t="s">
        <v>85</v>
      </c>
      <c r="E1407" s="134">
        <v>69</v>
      </c>
      <c r="F1407" s="135">
        <v>190.5</v>
      </c>
    </row>
    <row r="1408" spans="3:6" ht="15" customHeight="1" x14ac:dyDescent="0.25">
      <c r="C1408" s="133" t="s">
        <v>1447</v>
      </c>
      <c r="D1408" s="134" t="s">
        <v>141</v>
      </c>
      <c r="E1408" s="134">
        <v>10</v>
      </c>
      <c r="F1408" s="135">
        <v>182.88</v>
      </c>
    </row>
    <row r="1409" spans="3:6" ht="15" customHeight="1" x14ac:dyDescent="0.25">
      <c r="C1409" s="133" t="s">
        <v>1448</v>
      </c>
      <c r="D1409" s="134" t="s">
        <v>55</v>
      </c>
      <c r="E1409" s="134">
        <v>11</v>
      </c>
      <c r="F1409" s="135">
        <v>177.8</v>
      </c>
    </row>
    <row r="1410" spans="3:6" ht="15" customHeight="1" x14ac:dyDescent="0.25">
      <c r="C1410" s="133" t="s">
        <v>1449</v>
      </c>
      <c r="D1410" s="134" t="s">
        <v>89</v>
      </c>
      <c r="E1410" s="134">
        <v>22</v>
      </c>
      <c r="F1410" s="135">
        <v>185.42</v>
      </c>
    </row>
    <row r="1411" spans="3:6" ht="15" customHeight="1" x14ac:dyDescent="0.25">
      <c r="C1411" s="133" t="s">
        <v>1450</v>
      </c>
      <c r="D1411" s="134" t="s">
        <v>115</v>
      </c>
      <c r="E1411" s="134">
        <v>71</v>
      </c>
      <c r="F1411" s="135">
        <v>187.96</v>
      </c>
    </row>
    <row r="1412" spans="3:6" ht="15" customHeight="1" x14ac:dyDescent="0.25">
      <c r="C1412" s="133" t="s">
        <v>1451</v>
      </c>
      <c r="D1412" s="134" t="s">
        <v>37</v>
      </c>
      <c r="E1412" s="134">
        <v>98</v>
      </c>
      <c r="F1412" s="135">
        <v>190.5</v>
      </c>
    </row>
    <row r="1413" spans="3:6" ht="15" customHeight="1" x14ac:dyDescent="0.25">
      <c r="C1413" s="133" t="s">
        <v>1452</v>
      </c>
      <c r="D1413" s="134" t="s">
        <v>3</v>
      </c>
      <c r="E1413" s="134">
        <v>82</v>
      </c>
      <c r="F1413" s="135">
        <v>198.12</v>
      </c>
    </row>
    <row r="1414" spans="3:6" ht="15" customHeight="1" x14ac:dyDescent="0.25">
      <c r="C1414" s="133" t="s">
        <v>1453</v>
      </c>
      <c r="D1414" s="134" t="s">
        <v>107</v>
      </c>
      <c r="E1414" s="134">
        <v>9</v>
      </c>
      <c r="F1414" s="135">
        <v>182.88</v>
      </c>
    </row>
    <row r="1415" spans="3:6" ht="15" customHeight="1" x14ac:dyDescent="0.25">
      <c r="C1415" s="133" t="s">
        <v>1454</v>
      </c>
      <c r="D1415" s="134" t="s">
        <v>58</v>
      </c>
      <c r="E1415" s="134">
        <v>26</v>
      </c>
      <c r="F1415" s="135">
        <v>180.34</v>
      </c>
    </row>
    <row r="1416" spans="3:6" ht="15" customHeight="1" x14ac:dyDescent="0.25">
      <c r="C1416" s="133" t="s">
        <v>1455</v>
      </c>
      <c r="D1416" s="134" t="s">
        <v>71</v>
      </c>
      <c r="E1416" s="134">
        <v>2</v>
      </c>
      <c r="F1416" s="135">
        <v>193.04</v>
      </c>
    </row>
    <row r="1417" spans="3:6" ht="15" customHeight="1" x14ac:dyDescent="0.25">
      <c r="C1417" s="133" t="s">
        <v>1456</v>
      </c>
      <c r="D1417" s="134" t="s">
        <v>39</v>
      </c>
      <c r="E1417" s="134">
        <v>59</v>
      </c>
      <c r="F1417" s="135">
        <v>185.42</v>
      </c>
    </row>
    <row r="1418" spans="3:6" ht="15" customHeight="1" x14ac:dyDescent="0.25">
      <c r="C1418" s="133" t="s">
        <v>1457</v>
      </c>
      <c r="D1418" s="134" t="s">
        <v>63</v>
      </c>
      <c r="E1418" s="134">
        <v>76</v>
      </c>
      <c r="F1418" s="135">
        <v>195.57999999999998</v>
      </c>
    </row>
    <row r="1419" spans="3:6" ht="15" customHeight="1" x14ac:dyDescent="0.25">
      <c r="C1419" s="133" t="s">
        <v>1458</v>
      </c>
      <c r="D1419" s="134" t="s">
        <v>200</v>
      </c>
      <c r="E1419" s="134">
        <v>64</v>
      </c>
      <c r="F1419" s="135">
        <v>190.5</v>
      </c>
    </row>
    <row r="1420" spans="3:6" ht="15" customHeight="1" x14ac:dyDescent="0.25">
      <c r="C1420" s="133" t="s">
        <v>1459</v>
      </c>
      <c r="D1420" s="134" t="s">
        <v>71</v>
      </c>
      <c r="E1420" s="134">
        <v>22</v>
      </c>
      <c r="F1420" s="135">
        <v>177.8</v>
      </c>
    </row>
    <row r="1421" spans="3:6" ht="15" customHeight="1" x14ac:dyDescent="0.25">
      <c r="C1421" s="133" t="s">
        <v>1460</v>
      </c>
      <c r="D1421" s="134" t="s">
        <v>85</v>
      </c>
      <c r="E1421" s="134">
        <v>65</v>
      </c>
      <c r="F1421" s="135">
        <v>185.42</v>
      </c>
    </row>
    <row r="1422" spans="3:6" ht="15" customHeight="1" x14ac:dyDescent="0.25">
      <c r="C1422" s="133" t="s">
        <v>1461</v>
      </c>
      <c r="D1422" s="134" t="s">
        <v>35</v>
      </c>
      <c r="E1422" s="134">
        <v>6</v>
      </c>
      <c r="F1422" s="135">
        <v>187.96</v>
      </c>
    </row>
    <row r="1423" spans="3:6" ht="15" customHeight="1" x14ac:dyDescent="0.25">
      <c r="C1423" s="133" t="s">
        <v>1462</v>
      </c>
      <c r="D1423" s="134" t="s">
        <v>81</v>
      </c>
      <c r="E1423" s="134">
        <v>18</v>
      </c>
      <c r="F1423" s="135">
        <v>170.18</v>
      </c>
    </row>
    <row r="1424" spans="3:6" ht="15" customHeight="1" x14ac:dyDescent="0.25">
      <c r="C1424" s="133" t="s">
        <v>1463</v>
      </c>
      <c r="D1424" s="134" t="s">
        <v>51</v>
      </c>
      <c r="E1424" s="134">
        <v>88</v>
      </c>
      <c r="F1424" s="135">
        <v>180.34</v>
      </c>
    </row>
    <row r="1425" spans="3:6" ht="15" customHeight="1" x14ac:dyDescent="0.25">
      <c r="C1425" s="133" t="s">
        <v>1464</v>
      </c>
      <c r="D1425" s="134" t="s">
        <v>85</v>
      </c>
      <c r="E1425" s="134">
        <v>72</v>
      </c>
      <c r="F1425" s="135">
        <v>198.12</v>
      </c>
    </row>
    <row r="1426" spans="3:6" ht="15" customHeight="1" x14ac:dyDescent="0.25">
      <c r="C1426" s="133" t="s">
        <v>1465</v>
      </c>
      <c r="D1426" s="134" t="s">
        <v>3</v>
      </c>
      <c r="E1426" s="134">
        <v>33</v>
      </c>
      <c r="F1426" s="135">
        <v>177.8</v>
      </c>
    </row>
    <row r="1427" spans="3:6" ht="15" customHeight="1" x14ac:dyDescent="0.25">
      <c r="C1427" s="133" t="s">
        <v>1466</v>
      </c>
      <c r="D1427" s="134" t="s">
        <v>113</v>
      </c>
      <c r="E1427" s="134">
        <v>12</v>
      </c>
      <c r="F1427" s="135">
        <v>187.96</v>
      </c>
    </row>
    <row r="1428" spans="3:6" ht="15" customHeight="1" x14ac:dyDescent="0.25">
      <c r="C1428" s="133" t="s">
        <v>1467</v>
      </c>
      <c r="D1428" s="134" t="s">
        <v>113</v>
      </c>
      <c r="E1428" s="134">
        <v>11</v>
      </c>
      <c r="F1428" s="135">
        <v>180.34</v>
      </c>
    </row>
    <row r="1429" spans="3:6" ht="15" customHeight="1" x14ac:dyDescent="0.25">
      <c r="C1429" s="133" t="s">
        <v>1468</v>
      </c>
      <c r="D1429" s="134" t="s">
        <v>35</v>
      </c>
      <c r="E1429" s="134">
        <v>55</v>
      </c>
      <c r="F1429" s="135">
        <v>193.04</v>
      </c>
    </row>
    <row r="1430" spans="3:6" ht="15" customHeight="1" x14ac:dyDescent="0.25">
      <c r="C1430" s="133" t="s">
        <v>1469</v>
      </c>
      <c r="D1430" s="134" t="s">
        <v>75</v>
      </c>
      <c r="E1430" s="134">
        <v>64</v>
      </c>
      <c r="F1430" s="135">
        <v>190.5</v>
      </c>
    </row>
    <row r="1431" spans="3:6" ht="15" customHeight="1" x14ac:dyDescent="0.25">
      <c r="C1431" s="133" t="s">
        <v>1470</v>
      </c>
      <c r="D1431" s="134" t="s">
        <v>55</v>
      </c>
      <c r="E1431" s="134">
        <v>75</v>
      </c>
      <c r="F1431" s="135">
        <v>187.96</v>
      </c>
    </row>
    <row r="1432" spans="3:6" ht="15" customHeight="1" x14ac:dyDescent="0.25">
      <c r="C1432" s="133" t="s">
        <v>1471</v>
      </c>
      <c r="D1432" s="134" t="s">
        <v>66</v>
      </c>
      <c r="E1432" s="134">
        <v>32</v>
      </c>
      <c r="F1432" s="135">
        <v>177.8</v>
      </c>
    </row>
    <row r="1433" spans="3:6" ht="15" customHeight="1" x14ac:dyDescent="0.25">
      <c r="C1433" s="133" t="s">
        <v>1472</v>
      </c>
      <c r="D1433" s="134" t="s">
        <v>275</v>
      </c>
      <c r="E1433" s="134">
        <v>8</v>
      </c>
      <c r="F1433" s="135">
        <v>195.57999999999998</v>
      </c>
    </row>
    <row r="1434" spans="3:6" ht="15" customHeight="1" x14ac:dyDescent="0.25">
      <c r="C1434" s="133" t="s">
        <v>1473</v>
      </c>
      <c r="D1434" s="134" t="s">
        <v>61</v>
      </c>
      <c r="E1434" s="134">
        <v>85</v>
      </c>
      <c r="F1434" s="135">
        <v>195.57999999999998</v>
      </c>
    </row>
    <row r="1435" spans="3:6" ht="15" customHeight="1" x14ac:dyDescent="0.25">
      <c r="C1435" s="133" t="s">
        <v>1474</v>
      </c>
      <c r="D1435" s="134" t="s">
        <v>71</v>
      </c>
      <c r="E1435" s="134">
        <v>29</v>
      </c>
      <c r="F1435" s="135">
        <v>182.88</v>
      </c>
    </row>
    <row r="1436" spans="3:6" ht="15" customHeight="1" x14ac:dyDescent="0.25">
      <c r="C1436" s="133" t="s">
        <v>1475</v>
      </c>
      <c r="D1436" s="134" t="s">
        <v>35</v>
      </c>
      <c r="E1436" s="134">
        <v>72</v>
      </c>
      <c r="F1436" s="135">
        <v>193.04</v>
      </c>
    </row>
    <row r="1437" spans="3:6" ht="15" customHeight="1" x14ac:dyDescent="0.25">
      <c r="C1437" s="133" t="s">
        <v>1476</v>
      </c>
      <c r="D1437" s="134" t="s">
        <v>107</v>
      </c>
      <c r="E1437" s="134">
        <v>50</v>
      </c>
      <c r="F1437" s="135">
        <v>190.5</v>
      </c>
    </row>
    <row r="1438" spans="3:6" ht="15" customHeight="1" x14ac:dyDescent="0.25">
      <c r="C1438" s="133" t="s">
        <v>1477</v>
      </c>
      <c r="D1438" s="134" t="s">
        <v>71</v>
      </c>
      <c r="E1438" s="134">
        <v>73</v>
      </c>
      <c r="F1438" s="135">
        <v>200.66</v>
      </c>
    </row>
    <row r="1439" spans="3:6" ht="15" customHeight="1" x14ac:dyDescent="0.25">
      <c r="C1439" s="133" t="s">
        <v>1478</v>
      </c>
      <c r="D1439" s="134" t="s">
        <v>58</v>
      </c>
      <c r="E1439" s="134"/>
      <c r="F1439" s="135">
        <v>200.66</v>
      </c>
    </row>
    <row r="1440" spans="3:6" ht="15" customHeight="1" x14ac:dyDescent="0.25">
      <c r="C1440" s="133" t="s">
        <v>1479</v>
      </c>
      <c r="D1440" s="134" t="s">
        <v>31</v>
      </c>
      <c r="E1440" s="134">
        <v>74</v>
      </c>
      <c r="F1440" s="135">
        <v>198.12</v>
      </c>
    </row>
    <row r="1441" spans="3:6" ht="15" customHeight="1" x14ac:dyDescent="0.25">
      <c r="C1441" s="133" t="s">
        <v>1480</v>
      </c>
      <c r="D1441" s="134" t="s">
        <v>115</v>
      </c>
      <c r="E1441" s="134">
        <v>72</v>
      </c>
      <c r="F1441" s="135">
        <v>195.57999999999998</v>
      </c>
    </row>
    <row r="1442" spans="3:6" ht="15" customHeight="1" x14ac:dyDescent="0.25">
      <c r="C1442" s="133" t="s">
        <v>1481</v>
      </c>
      <c r="D1442" s="134" t="s">
        <v>55</v>
      </c>
      <c r="E1442" s="134">
        <v>5</v>
      </c>
      <c r="F1442" s="135">
        <v>187.96</v>
      </c>
    </row>
    <row r="1443" spans="3:6" ht="15" customHeight="1" x14ac:dyDescent="0.25">
      <c r="C1443" s="133" t="s">
        <v>1482</v>
      </c>
      <c r="D1443" s="134" t="s">
        <v>81</v>
      </c>
      <c r="E1443" s="134">
        <v>10</v>
      </c>
      <c r="F1443" s="135">
        <v>185.42</v>
      </c>
    </row>
    <row r="1444" spans="3:6" ht="15" customHeight="1" x14ac:dyDescent="0.25">
      <c r="C1444" s="133" t="s">
        <v>1483</v>
      </c>
      <c r="D1444" s="134" t="s">
        <v>113</v>
      </c>
      <c r="E1444" s="134">
        <v>28</v>
      </c>
      <c r="F1444" s="135">
        <v>177.8</v>
      </c>
    </row>
    <row r="1445" spans="3:6" ht="15" customHeight="1" x14ac:dyDescent="0.25">
      <c r="C1445" s="133" t="s">
        <v>1484</v>
      </c>
      <c r="D1445" s="134" t="s">
        <v>44</v>
      </c>
      <c r="E1445" s="134">
        <v>33</v>
      </c>
      <c r="F1445" s="135">
        <v>180.34</v>
      </c>
    </row>
    <row r="1446" spans="3:6" ht="15" customHeight="1" x14ac:dyDescent="0.25">
      <c r="C1446" s="133" t="s">
        <v>1485</v>
      </c>
      <c r="D1446" s="134" t="s">
        <v>46</v>
      </c>
      <c r="E1446" s="134">
        <v>79</v>
      </c>
      <c r="F1446" s="135">
        <v>198.12</v>
      </c>
    </row>
    <row r="1447" spans="3:6" ht="15" customHeight="1" x14ac:dyDescent="0.25">
      <c r="C1447" s="133" t="s">
        <v>1486</v>
      </c>
      <c r="D1447" s="134" t="s">
        <v>107</v>
      </c>
      <c r="E1447" s="134">
        <v>98</v>
      </c>
      <c r="F1447" s="135">
        <v>190.5</v>
      </c>
    </row>
    <row r="1448" spans="3:6" ht="15" customHeight="1" x14ac:dyDescent="0.25">
      <c r="C1448" s="133" t="s">
        <v>1487</v>
      </c>
      <c r="D1448" s="134" t="s">
        <v>85</v>
      </c>
      <c r="E1448" s="134">
        <v>25</v>
      </c>
      <c r="F1448" s="135">
        <v>180.34</v>
      </c>
    </row>
    <row r="1449" spans="3:6" ht="15" customHeight="1" x14ac:dyDescent="0.25">
      <c r="C1449" s="133" t="s">
        <v>1488</v>
      </c>
      <c r="D1449" s="134" t="s">
        <v>66</v>
      </c>
      <c r="E1449" s="134">
        <v>91</v>
      </c>
      <c r="F1449" s="135">
        <v>193.04</v>
      </c>
    </row>
    <row r="1450" spans="3:6" ht="15" customHeight="1" x14ac:dyDescent="0.25">
      <c r="C1450" s="133" t="s">
        <v>1489</v>
      </c>
      <c r="D1450" s="134" t="s">
        <v>3</v>
      </c>
      <c r="E1450" s="134">
        <v>34</v>
      </c>
      <c r="F1450" s="135">
        <v>185.42</v>
      </c>
    </row>
    <row r="1451" spans="3:6" ht="15" customHeight="1" x14ac:dyDescent="0.25">
      <c r="C1451" s="133" t="s">
        <v>1490</v>
      </c>
      <c r="D1451" s="134" t="s">
        <v>37</v>
      </c>
      <c r="E1451" s="134">
        <v>63</v>
      </c>
      <c r="F1451" s="135">
        <v>190.5</v>
      </c>
    </row>
    <row r="1452" spans="3:6" ht="15" customHeight="1" x14ac:dyDescent="0.25">
      <c r="C1452" s="133" t="s">
        <v>1491</v>
      </c>
      <c r="D1452" s="134" t="s">
        <v>42</v>
      </c>
      <c r="E1452" s="134">
        <v>57</v>
      </c>
      <c r="F1452" s="135">
        <v>180.34</v>
      </c>
    </row>
    <row r="1453" spans="3:6" ht="15" customHeight="1" x14ac:dyDescent="0.25">
      <c r="C1453" s="133" t="s">
        <v>1492</v>
      </c>
      <c r="D1453" s="134" t="s">
        <v>124</v>
      </c>
      <c r="E1453" s="134">
        <v>24</v>
      </c>
      <c r="F1453" s="135">
        <v>180.34</v>
      </c>
    </row>
    <row r="1454" spans="3:6" ht="15" customHeight="1" x14ac:dyDescent="0.25">
      <c r="C1454" s="133" t="s">
        <v>1493</v>
      </c>
      <c r="D1454" s="134" t="s">
        <v>275</v>
      </c>
      <c r="E1454" s="134">
        <v>51</v>
      </c>
      <c r="F1454" s="135">
        <v>180.34</v>
      </c>
    </row>
    <row r="1455" spans="3:6" ht="15" customHeight="1" x14ac:dyDescent="0.25">
      <c r="C1455" s="133" t="s">
        <v>1494</v>
      </c>
      <c r="D1455" s="134" t="s">
        <v>37</v>
      </c>
      <c r="E1455" s="134">
        <v>91</v>
      </c>
      <c r="F1455" s="135">
        <v>195.57999999999998</v>
      </c>
    </row>
    <row r="1456" spans="3:6" ht="15" customHeight="1" x14ac:dyDescent="0.25">
      <c r="C1456" s="133" t="s">
        <v>1495</v>
      </c>
      <c r="D1456" s="134" t="s">
        <v>115</v>
      </c>
      <c r="E1456" s="134">
        <v>74</v>
      </c>
      <c r="F1456" s="135">
        <v>190.5</v>
      </c>
    </row>
    <row r="1457" spans="3:6" ht="15" customHeight="1" x14ac:dyDescent="0.25">
      <c r="C1457" s="133" t="s">
        <v>1496</v>
      </c>
      <c r="D1457" s="134" t="s">
        <v>115</v>
      </c>
      <c r="E1457" s="134">
        <v>97</v>
      </c>
      <c r="F1457" s="135">
        <v>187.96</v>
      </c>
    </row>
    <row r="1458" spans="3:6" ht="15" customHeight="1" x14ac:dyDescent="0.25">
      <c r="C1458" s="133" t="s">
        <v>1497</v>
      </c>
      <c r="D1458" s="134" t="s">
        <v>200</v>
      </c>
      <c r="E1458" s="134">
        <v>79</v>
      </c>
      <c r="F1458" s="135">
        <v>187.96</v>
      </c>
    </row>
    <row r="1459" spans="3:6" ht="15" customHeight="1" x14ac:dyDescent="0.25">
      <c r="C1459" s="133" t="s">
        <v>1498</v>
      </c>
      <c r="D1459" s="134" t="s">
        <v>75</v>
      </c>
      <c r="E1459" s="134">
        <v>59</v>
      </c>
      <c r="F1459" s="135">
        <v>187.96</v>
      </c>
    </row>
    <row r="1460" spans="3:6" ht="15" customHeight="1" x14ac:dyDescent="0.25">
      <c r="C1460" s="133" t="s">
        <v>1499</v>
      </c>
      <c r="D1460" s="134" t="s">
        <v>3</v>
      </c>
      <c r="E1460" s="134">
        <v>35</v>
      </c>
      <c r="F1460" s="135">
        <v>177.8</v>
      </c>
    </row>
    <row r="1461" spans="3:6" ht="15" customHeight="1" x14ac:dyDescent="0.25">
      <c r="C1461" s="133" t="s">
        <v>1500</v>
      </c>
      <c r="D1461" s="134" t="s">
        <v>31</v>
      </c>
      <c r="E1461" s="134">
        <v>42</v>
      </c>
      <c r="F1461" s="135">
        <v>177.8</v>
      </c>
    </row>
    <row r="1462" spans="3:6" ht="15" customHeight="1" x14ac:dyDescent="0.25">
      <c r="C1462" s="133" t="s">
        <v>1501</v>
      </c>
      <c r="D1462" s="134" t="s">
        <v>107</v>
      </c>
      <c r="E1462" s="134">
        <v>25</v>
      </c>
      <c r="F1462" s="135">
        <v>190.5</v>
      </c>
    </row>
    <row r="1463" spans="3:6" ht="15" customHeight="1" x14ac:dyDescent="0.25">
      <c r="C1463" s="133" t="s">
        <v>1502</v>
      </c>
      <c r="D1463" s="134" t="s">
        <v>141</v>
      </c>
      <c r="E1463" s="134">
        <v>78</v>
      </c>
      <c r="F1463" s="135">
        <v>195.57999999999998</v>
      </c>
    </row>
    <row r="1464" spans="3:6" ht="15" customHeight="1" x14ac:dyDescent="0.25">
      <c r="C1464" s="133" t="s">
        <v>1503</v>
      </c>
      <c r="D1464" s="134" t="s">
        <v>141</v>
      </c>
      <c r="E1464" s="134">
        <v>37</v>
      </c>
      <c r="F1464" s="135">
        <v>180.34</v>
      </c>
    </row>
    <row r="1465" spans="3:6" ht="15" customHeight="1" x14ac:dyDescent="0.25">
      <c r="C1465" s="133" t="s">
        <v>1504</v>
      </c>
      <c r="D1465" s="134" t="s">
        <v>266</v>
      </c>
      <c r="E1465" s="134">
        <v>68</v>
      </c>
      <c r="F1465" s="135">
        <v>185.42</v>
      </c>
    </row>
    <row r="1466" spans="3:6" ht="15" customHeight="1" x14ac:dyDescent="0.25">
      <c r="C1466" s="133" t="s">
        <v>1505</v>
      </c>
      <c r="D1466" s="134" t="s">
        <v>81</v>
      </c>
      <c r="E1466" s="134">
        <v>16</v>
      </c>
      <c r="F1466" s="135">
        <v>182.88</v>
      </c>
    </row>
    <row r="1467" spans="3:6" ht="15" customHeight="1" x14ac:dyDescent="0.25">
      <c r="C1467" s="133" t="s">
        <v>1506</v>
      </c>
      <c r="D1467" s="134" t="s">
        <v>42</v>
      </c>
      <c r="E1467" s="134">
        <v>68</v>
      </c>
      <c r="F1467" s="135">
        <v>190.5</v>
      </c>
    </row>
    <row r="1468" spans="3:6" ht="15" customHeight="1" x14ac:dyDescent="0.25">
      <c r="C1468" s="133" t="s">
        <v>1507</v>
      </c>
      <c r="D1468" s="134" t="s">
        <v>81</v>
      </c>
      <c r="E1468" s="134">
        <v>84</v>
      </c>
      <c r="F1468" s="135">
        <v>182.88</v>
      </c>
    </row>
    <row r="1469" spans="3:6" ht="15" customHeight="1" x14ac:dyDescent="0.25">
      <c r="C1469" s="133" t="s">
        <v>1508</v>
      </c>
      <c r="D1469" s="134" t="s">
        <v>75</v>
      </c>
      <c r="E1469" s="134">
        <v>52</v>
      </c>
      <c r="F1469" s="135">
        <v>190.5</v>
      </c>
    </row>
    <row r="1470" spans="3:6" ht="15" customHeight="1" x14ac:dyDescent="0.25">
      <c r="C1470" s="133" t="s">
        <v>1509</v>
      </c>
      <c r="D1470" s="134" t="s">
        <v>42</v>
      </c>
      <c r="E1470" s="134">
        <v>61</v>
      </c>
      <c r="F1470" s="135">
        <v>193.04</v>
      </c>
    </row>
    <row r="1471" spans="3:6" ht="15" customHeight="1" x14ac:dyDescent="0.25">
      <c r="C1471" s="133" t="s">
        <v>1510</v>
      </c>
      <c r="D1471" s="134" t="s">
        <v>266</v>
      </c>
      <c r="E1471" s="134">
        <v>49</v>
      </c>
      <c r="F1471" s="135">
        <v>190.5</v>
      </c>
    </row>
    <row r="1472" spans="3:6" ht="15" customHeight="1" x14ac:dyDescent="0.25">
      <c r="C1472" s="133" t="s">
        <v>1511</v>
      </c>
      <c r="D1472" s="134" t="s">
        <v>35</v>
      </c>
      <c r="E1472" s="134">
        <v>5</v>
      </c>
      <c r="F1472" s="135">
        <v>190.5</v>
      </c>
    </row>
    <row r="1473" spans="3:6" ht="15" customHeight="1" x14ac:dyDescent="0.25">
      <c r="C1473" s="133" t="s">
        <v>1512</v>
      </c>
      <c r="D1473" s="134" t="s">
        <v>266</v>
      </c>
      <c r="E1473" s="134">
        <v>47</v>
      </c>
      <c r="F1473" s="135">
        <v>185.42</v>
      </c>
    </row>
    <row r="1474" spans="3:6" ht="15" customHeight="1" x14ac:dyDescent="0.25">
      <c r="C1474" s="133" t="s">
        <v>1513</v>
      </c>
      <c r="D1474" s="134" t="s">
        <v>107</v>
      </c>
      <c r="E1474" s="134">
        <v>34</v>
      </c>
      <c r="F1474" s="135">
        <v>187.96</v>
      </c>
    </row>
    <row r="1475" spans="3:6" ht="15" customHeight="1" x14ac:dyDescent="0.25">
      <c r="C1475" s="133" t="s">
        <v>1514</v>
      </c>
      <c r="D1475" s="134" t="s">
        <v>3</v>
      </c>
      <c r="E1475" s="134">
        <v>81</v>
      </c>
      <c r="F1475" s="135">
        <v>187.96</v>
      </c>
    </row>
    <row r="1476" spans="3:6" ht="15" customHeight="1" x14ac:dyDescent="0.25">
      <c r="C1476" s="133" t="s">
        <v>1515</v>
      </c>
      <c r="D1476" s="134" t="s">
        <v>66</v>
      </c>
      <c r="E1476" s="134">
        <v>59</v>
      </c>
      <c r="F1476" s="135">
        <v>182.88</v>
      </c>
    </row>
    <row r="1477" spans="3:6" ht="15" customHeight="1" x14ac:dyDescent="0.25">
      <c r="C1477" s="133" t="s">
        <v>1516</v>
      </c>
      <c r="D1477" s="134" t="s">
        <v>63</v>
      </c>
      <c r="E1477" s="134">
        <v>97</v>
      </c>
      <c r="F1477" s="135">
        <v>198.12</v>
      </c>
    </row>
    <row r="1478" spans="3:6" ht="15" customHeight="1" x14ac:dyDescent="0.25">
      <c r="C1478" s="133" t="s">
        <v>1517</v>
      </c>
      <c r="D1478" s="134" t="s">
        <v>53</v>
      </c>
      <c r="E1478" s="134">
        <v>90</v>
      </c>
      <c r="F1478" s="135">
        <v>187.96</v>
      </c>
    </row>
    <row r="1479" spans="3:6" ht="15" customHeight="1" x14ac:dyDescent="0.25">
      <c r="C1479" s="133" t="s">
        <v>1518</v>
      </c>
      <c r="D1479" s="134" t="s">
        <v>61</v>
      </c>
      <c r="E1479" s="134">
        <v>67</v>
      </c>
      <c r="F1479" s="135">
        <v>190.5</v>
      </c>
    </row>
    <row r="1480" spans="3:6" ht="15" customHeight="1" x14ac:dyDescent="0.25">
      <c r="C1480" s="133" t="s">
        <v>1519</v>
      </c>
      <c r="D1480" s="134" t="s">
        <v>141</v>
      </c>
      <c r="E1480" s="134">
        <v>71</v>
      </c>
      <c r="F1480" s="135">
        <v>190.5</v>
      </c>
    </row>
    <row r="1481" spans="3:6" ht="15" customHeight="1" x14ac:dyDescent="0.25">
      <c r="C1481" s="133" t="s">
        <v>1520</v>
      </c>
      <c r="D1481" s="134" t="s">
        <v>115</v>
      </c>
      <c r="E1481" s="134">
        <v>22</v>
      </c>
      <c r="F1481" s="135">
        <v>175.26</v>
      </c>
    </row>
    <row r="1482" spans="3:6" ht="15" customHeight="1" x14ac:dyDescent="0.25">
      <c r="C1482" s="133" t="s">
        <v>1521</v>
      </c>
      <c r="D1482" s="134" t="s">
        <v>110</v>
      </c>
      <c r="E1482" s="134">
        <v>51</v>
      </c>
      <c r="F1482" s="135">
        <v>187.96</v>
      </c>
    </row>
    <row r="1483" spans="3:6" ht="15" customHeight="1" x14ac:dyDescent="0.25">
      <c r="C1483" s="133" t="s">
        <v>1522</v>
      </c>
      <c r="D1483" s="134" t="s">
        <v>58</v>
      </c>
      <c r="E1483" s="134">
        <v>18</v>
      </c>
      <c r="F1483" s="135">
        <v>182.88</v>
      </c>
    </row>
    <row r="1484" spans="3:6" ht="15" customHeight="1" x14ac:dyDescent="0.25">
      <c r="C1484" s="133" t="s">
        <v>1523</v>
      </c>
      <c r="D1484" s="134" t="s">
        <v>46</v>
      </c>
      <c r="E1484" s="134">
        <v>68</v>
      </c>
      <c r="F1484" s="135">
        <v>195.57999999999998</v>
      </c>
    </row>
    <row r="1485" spans="3:6" ht="15" customHeight="1" x14ac:dyDescent="0.25">
      <c r="C1485" s="133" t="s">
        <v>1524</v>
      </c>
      <c r="D1485" s="134" t="s">
        <v>61</v>
      </c>
      <c r="E1485" s="134">
        <v>30</v>
      </c>
      <c r="F1485" s="135">
        <v>182.88</v>
      </c>
    </row>
    <row r="1486" spans="3:6" ht="15" customHeight="1" x14ac:dyDescent="0.25">
      <c r="C1486" s="133" t="s">
        <v>1525</v>
      </c>
      <c r="D1486" s="134" t="s">
        <v>115</v>
      </c>
      <c r="E1486" s="134">
        <v>47</v>
      </c>
      <c r="F1486" s="135">
        <v>187.96</v>
      </c>
    </row>
    <row r="1487" spans="3:6" ht="15" customHeight="1" x14ac:dyDescent="0.25">
      <c r="C1487" s="133" t="s">
        <v>1526</v>
      </c>
      <c r="D1487" s="134" t="s">
        <v>110</v>
      </c>
      <c r="E1487" s="134">
        <v>99</v>
      </c>
      <c r="F1487" s="135">
        <v>193.04</v>
      </c>
    </row>
    <row r="1488" spans="3:6" ht="15" customHeight="1" x14ac:dyDescent="0.25">
      <c r="C1488" s="133" t="s">
        <v>1527</v>
      </c>
      <c r="D1488" s="134" t="s">
        <v>113</v>
      </c>
      <c r="E1488" s="134">
        <v>81</v>
      </c>
      <c r="F1488" s="135">
        <v>193.04</v>
      </c>
    </row>
    <row r="1489" spans="3:6" ht="15" customHeight="1" x14ac:dyDescent="0.25">
      <c r="C1489" s="133" t="s">
        <v>1527</v>
      </c>
      <c r="D1489" s="134" t="s">
        <v>31</v>
      </c>
      <c r="E1489" s="134">
        <v>11</v>
      </c>
      <c r="F1489" s="135">
        <v>193.04</v>
      </c>
    </row>
    <row r="1490" spans="3:6" ht="15" customHeight="1" x14ac:dyDescent="0.25">
      <c r="C1490" s="133" t="s">
        <v>1528</v>
      </c>
      <c r="D1490" s="134" t="s">
        <v>37</v>
      </c>
      <c r="E1490" s="134">
        <v>29</v>
      </c>
      <c r="F1490" s="135">
        <v>185.42</v>
      </c>
    </row>
    <row r="1491" spans="3:6" ht="15" customHeight="1" x14ac:dyDescent="0.25">
      <c r="C1491" s="133" t="s">
        <v>1529</v>
      </c>
      <c r="D1491" s="134" t="s">
        <v>113</v>
      </c>
      <c r="E1491" s="134">
        <v>71</v>
      </c>
      <c r="F1491" s="135">
        <v>193.04</v>
      </c>
    </row>
    <row r="1492" spans="3:6" ht="15" customHeight="1" x14ac:dyDescent="0.25">
      <c r="C1492" s="133" t="s">
        <v>1529</v>
      </c>
      <c r="D1492" s="134" t="s">
        <v>66</v>
      </c>
      <c r="E1492" s="134">
        <v>87</v>
      </c>
      <c r="F1492" s="135">
        <v>195.57999999999998</v>
      </c>
    </row>
    <row r="1493" spans="3:6" ht="15" customHeight="1" x14ac:dyDescent="0.25">
      <c r="C1493" s="133" t="s">
        <v>1530</v>
      </c>
      <c r="D1493" s="134" t="s">
        <v>71</v>
      </c>
      <c r="E1493" s="134">
        <v>39</v>
      </c>
      <c r="F1493" s="135">
        <v>175.26</v>
      </c>
    </row>
    <row r="1494" spans="3:6" ht="15" customHeight="1" x14ac:dyDescent="0.25">
      <c r="C1494" s="133" t="s">
        <v>1531</v>
      </c>
      <c r="D1494" s="134" t="s">
        <v>275</v>
      </c>
      <c r="E1494" s="134">
        <v>94</v>
      </c>
      <c r="F1494" s="135">
        <v>193.04</v>
      </c>
    </row>
    <row r="1495" spans="3:6" ht="15" customHeight="1" x14ac:dyDescent="0.25">
      <c r="C1495" s="133" t="s">
        <v>1532</v>
      </c>
      <c r="D1495" s="134" t="s">
        <v>42</v>
      </c>
      <c r="E1495" s="134">
        <v>36</v>
      </c>
      <c r="F1495" s="135">
        <v>175.26</v>
      </c>
    </row>
    <row r="1496" spans="3:6" ht="15" customHeight="1" x14ac:dyDescent="0.25">
      <c r="C1496" s="133" t="s">
        <v>1533</v>
      </c>
      <c r="D1496" s="134" t="s">
        <v>85</v>
      </c>
      <c r="E1496" s="134">
        <v>16</v>
      </c>
      <c r="F1496" s="135">
        <v>187.96</v>
      </c>
    </row>
    <row r="1497" spans="3:6" ht="15" customHeight="1" x14ac:dyDescent="0.25">
      <c r="C1497" s="133" t="s">
        <v>1534</v>
      </c>
      <c r="D1497" s="134" t="s">
        <v>85</v>
      </c>
      <c r="E1497" s="134">
        <v>40</v>
      </c>
      <c r="F1497" s="135">
        <v>187.96</v>
      </c>
    </row>
    <row r="1498" spans="3:6" ht="15" customHeight="1" x14ac:dyDescent="0.25">
      <c r="C1498" s="133" t="s">
        <v>1535</v>
      </c>
      <c r="D1498" s="134" t="s">
        <v>35</v>
      </c>
      <c r="E1498" s="134">
        <v>7</v>
      </c>
      <c r="F1498" s="135">
        <v>190.5</v>
      </c>
    </row>
    <row r="1499" spans="3:6" ht="15" customHeight="1" x14ac:dyDescent="0.25">
      <c r="C1499" s="133" t="s">
        <v>1536</v>
      </c>
      <c r="D1499" s="134" t="s">
        <v>3</v>
      </c>
      <c r="E1499" s="134">
        <v>22</v>
      </c>
      <c r="F1499" s="135">
        <v>187.96</v>
      </c>
    </row>
    <row r="1500" spans="3:6" ht="15" customHeight="1" x14ac:dyDescent="0.25">
      <c r="C1500" s="133" t="s">
        <v>1537</v>
      </c>
      <c r="D1500" s="134" t="s">
        <v>266</v>
      </c>
      <c r="E1500" s="134">
        <v>22</v>
      </c>
      <c r="F1500" s="135">
        <v>187.96</v>
      </c>
    </row>
    <row r="1501" spans="3:6" ht="15" customHeight="1" x14ac:dyDescent="0.25">
      <c r="C1501" s="133" t="s">
        <v>1538</v>
      </c>
      <c r="D1501" s="134" t="s">
        <v>110</v>
      </c>
      <c r="E1501" s="134">
        <v>94</v>
      </c>
      <c r="F1501" s="135">
        <v>193.04</v>
      </c>
    </row>
    <row r="1502" spans="3:6" ht="15" customHeight="1" x14ac:dyDescent="0.25">
      <c r="C1502" s="133" t="s">
        <v>1539</v>
      </c>
      <c r="D1502" s="134" t="s">
        <v>85</v>
      </c>
      <c r="E1502" s="134">
        <v>85</v>
      </c>
      <c r="F1502" s="135">
        <v>198.12</v>
      </c>
    </row>
    <row r="1503" spans="3:6" ht="15" customHeight="1" x14ac:dyDescent="0.25">
      <c r="C1503" s="133" t="s">
        <v>1540</v>
      </c>
      <c r="D1503" s="134" t="s">
        <v>107</v>
      </c>
      <c r="E1503" s="134">
        <v>53</v>
      </c>
      <c r="F1503" s="135">
        <v>182.88</v>
      </c>
    </row>
    <row r="1504" spans="3:6" ht="15" customHeight="1" x14ac:dyDescent="0.25">
      <c r="C1504" s="133" t="s">
        <v>1541</v>
      </c>
      <c r="D1504" s="134" t="s">
        <v>50</v>
      </c>
      <c r="E1504" s="134">
        <v>69</v>
      </c>
      <c r="F1504" s="135">
        <v>195.57999999999998</v>
      </c>
    </row>
    <row r="1505" spans="3:6" ht="15" customHeight="1" x14ac:dyDescent="0.25">
      <c r="C1505" s="133" t="s">
        <v>1542</v>
      </c>
      <c r="D1505" s="134" t="s">
        <v>31</v>
      </c>
      <c r="E1505" s="134">
        <v>27</v>
      </c>
      <c r="F1505" s="135">
        <v>190.5</v>
      </c>
    </row>
    <row r="1506" spans="3:6" ht="15" customHeight="1" x14ac:dyDescent="0.25">
      <c r="C1506" s="133" t="s">
        <v>1543</v>
      </c>
      <c r="D1506" s="134" t="s">
        <v>63</v>
      </c>
      <c r="E1506" s="134">
        <v>66</v>
      </c>
      <c r="F1506" s="135">
        <v>193.04</v>
      </c>
    </row>
    <row r="1507" spans="3:6" ht="15" customHeight="1" x14ac:dyDescent="0.25">
      <c r="C1507" s="133" t="s">
        <v>1544</v>
      </c>
      <c r="D1507" s="134" t="s">
        <v>42</v>
      </c>
      <c r="E1507" s="134">
        <v>89</v>
      </c>
      <c r="F1507" s="135">
        <v>175.26</v>
      </c>
    </row>
    <row r="1508" spans="3:6" ht="15" customHeight="1" x14ac:dyDescent="0.25">
      <c r="C1508" s="133" t="s">
        <v>1545</v>
      </c>
      <c r="D1508" s="134" t="s">
        <v>266</v>
      </c>
      <c r="E1508" s="134">
        <v>82</v>
      </c>
      <c r="F1508" s="135">
        <v>182.88</v>
      </c>
    </row>
    <row r="1509" spans="3:6" ht="15" customHeight="1" x14ac:dyDescent="0.25">
      <c r="C1509" s="133" t="s">
        <v>1546</v>
      </c>
      <c r="D1509" s="134" t="s">
        <v>66</v>
      </c>
      <c r="E1509" s="134">
        <v>77</v>
      </c>
      <c r="F1509" s="135">
        <v>195.57999999999998</v>
      </c>
    </row>
    <row r="1510" spans="3:6" ht="15" customHeight="1" x14ac:dyDescent="0.25">
      <c r="C1510" s="133" t="s">
        <v>1547</v>
      </c>
      <c r="D1510" s="134" t="s">
        <v>275</v>
      </c>
      <c r="E1510" s="134">
        <v>74</v>
      </c>
      <c r="F1510" s="135">
        <v>193.04</v>
      </c>
    </row>
    <row r="1511" spans="3:6" ht="15" customHeight="1" x14ac:dyDescent="0.25">
      <c r="C1511" s="133" t="s">
        <v>1548</v>
      </c>
      <c r="D1511" s="134" t="s">
        <v>33</v>
      </c>
      <c r="E1511" s="134">
        <v>91</v>
      </c>
      <c r="F1511" s="135">
        <v>190.5</v>
      </c>
    </row>
    <row r="1512" spans="3:6" ht="15" customHeight="1" x14ac:dyDescent="0.25">
      <c r="C1512" s="133" t="s">
        <v>1549</v>
      </c>
      <c r="D1512" s="134" t="s">
        <v>44</v>
      </c>
      <c r="E1512" s="134">
        <v>76</v>
      </c>
      <c r="F1512" s="135">
        <v>190.5</v>
      </c>
    </row>
    <row r="1513" spans="3:6" ht="15" customHeight="1" x14ac:dyDescent="0.25">
      <c r="C1513" s="133" t="s">
        <v>1550</v>
      </c>
      <c r="D1513" s="134" t="s">
        <v>71</v>
      </c>
      <c r="E1513" s="134">
        <v>44</v>
      </c>
      <c r="F1513" s="135">
        <v>180.34</v>
      </c>
    </row>
    <row r="1514" spans="3:6" ht="15" customHeight="1" x14ac:dyDescent="0.25">
      <c r="C1514" s="133" t="s">
        <v>1551</v>
      </c>
      <c r="D1514" s="134" t="s">
        <v>110</v>
      </c>
      <c r="E1514" s="134">
        <v>68</v>
      </c>
      <c r="F1514" s="135">
        <v>198.12</v>
      </c>
    </row>
    <row r="1515" spans="3:6" ht="15" customHeight="1" x14ac:dyDescent="0.25">
      <c r="C1515" s="133" t="s">
        <v>1552</v>
      </c>
      <c r="D1515" s="134" t="s">
        <v>58</v>
      </c>
      <c r="E1515" s="134">
        <v>77</v>
      </c>
      <c r="F1515" s="135">
        <v>203.2</v>
      </c>
    </row>
    <row r="1516" spans="3:6" ht="15" customHeight="1" x14ac:dyDescent="0.25">
      <c r="C1516" s="133" t="s">
        <v>1553</v>
      </c>
      <c r="D1516" s="134" t="s">
        <v>200</v>
      </c>
      <c r="E1516" s="134">
        <v>96</v>
      </c>
      <c r="F1516" s="135">
        <v>193.04</v>
      </c>
    </row>
    <row r="1517" spans="3:6" ht="15" customHeight="1" x14ac:dyDescent="0.25">
      <c r="C1517" s="133" t="s">
        <v>1554</v>
      </c>
      <c r="D1517" s="134" t="s">
        <v>39</v>
      </c>
      <c r="E1517" s="134">
        <v>97</v>
      </c>
      <c r="F1517" s="135">
        <v>187.96</v>
      </c>
    </row>
    <row r="1518" spans="3:6" ht="15" customHeight="1" x14ac:dyDescent="0.25">
      <c r="C1518" s="133" t="s">
        <v>1555</v>
      </c>
      <c r="D1518" s="134" t="s">
        <v>55</v>
      </c>
      <c r="E1518" s="134">
        <v>4</v>
      </c>
      <c r="F1518" s="135">
        <v>195.57999999999998</v>
      </c>
    </row>
    <row r="1519" spans="3:6" ht="15" customHeight="1" x14ac:dyDescent="0.25">
      <c r="C1519" s="133" t="s">
        <v>1556</v>
      </c>
      <c r="D1519" s="134" t="s">
        <v>35</v>
      </c>
      <c r="E1519" s="134">
        <v>85</v>
      </c>
      <c r="F1519" s="135">
        <v>190.5</v>
      </c>
    </row>
    <row r="1520" spans="3:6" ht="15" customHeight="1" x14ac:dyDescent="0.25">
      <c r="C1520" s="133" t="s">
        <v>1557</v>
      </c>
      <c r="D1520" s="134" t="s">
        <v>51</v>
      </c>
      <c r="E1520" s="134">
        <v>87</v>
      </c>
      <c r="F1520" s="135">
        <v>200.66</v>
      </c>
    </row>
    <row r="1521" spans="3:6" ht="15" customHeight="1" x14ac:dyDescent="0.25">
      <c r="C1521" s="133" t="s">
        <v>1558</v>
      </c>
      <c r="D1521" s="134" t="s">
        <v>266</v>
      </c>
      <c r="E1521" s="134">
        <v>96</v>
      </c>
      <c r="F1521" s="135">
        <v>193.04</v>
      </c>
    </row>
    <row r="1522" spans="3:6" ht="15" customHeight="1" x14ac:dyDescent="0.25">
      <c r="C1522" s="133" t="s">
        <v>1559</v>
      </c>
      <c r="D1522" s="134" t="s">
        <v>75</v>
      </c>
      <c r="E1522" s="134">
        <v>58</v>
      </c>
      <c r="F1522" s="135">
        <v>193.04</v>
      </c>
    </row>
    <row r="1523" spans="3:6" ht="15" customHeight="1" x14ac:dyDescent="0.25">
      <c r="C1523" s="133" t="s">
        <v>1560</v>
      </c>
      <c r="D1523" s="134" t="s">
        <v>48</v>
      </c>
      <c r="E1523" s="134">
        <v>97</v>
      </c>
      <c r="F1523" s="135">
        <v>185.42</v>
      </c>
    </row>
    <row r="1524" spans="3:6" ht="15" customHeight="1" x14ac:dyDescent="0.25">
      <c r="C1524" s="133" t="s">
        <v>1561</v>
      </c>
      <c r="D1524" s="134" t="s">
        <v>66</v>
      </c>
      <c r="E1524" s="134">
        <v>93</v>
      </c>
      <c r="F1524" s="135">
        <v>190.5</v>
      </c>
    </row>
    <row r="1525" spans="3:6" ht="15" customHeight="1" x14ac:dyDescent="0.25">
      <c r="C1525" s="133" t="s">
        <v>1562</v>
      </c>
      <c r="D1525" s="134" t="s">
        <v>124</v>
      </c>
      <c r="E1525" s="134">
        <v>60</v>
      </c>
      <c r="F1525" s="135">
        <v>190.5</v>
      </c>
    </row>
    <row r="1526" spans="3:6" ht="15" customHeight="1" x14ac:dyDescent="0.25">
      <c r="C1526" s="133" t="s">
        <v>1563</v>
      </c>
      <c r="D1526" s="134" t="s">
        <v>37</v>
      </c>
      <c r="E1526" s="134">
        <v>83</v>
      </c>
      <c r="F1526" s="135">
        <v>195.57999999999998</v>
      </c>
    </row>
    <row r="1527" spans="3:6" ht="15" customHeight="1" x14ac:dyDescent="0.25">
      <c r="C1527" s="133" t="s">
        <v>1564</v>
      </c>
      <c r="D1527" s="134" t="s">
        <v>58</v>
      </c>
      <c r="E1527" s="134">
        <v>55</v>
      </c>
      <c r="F1527" s="135">
        <v>187.96</v>
      </c>
    </row>
    <row r="1528" spans="3:6" ht="15" customHeight="1" x14ac:dyDescent="0.25">
      <c r="C1528" s="133" t="s">
        <v>1565</v>
      </c>
      <c r="D1528" s="134" t="s">
        <v>85</v>
      </c>
      <c r="E1528" s="134">
        <v>28</v>
      </c>
      <c r="F1528" s="135">
        <v>180.34</v>
      </c>
    </row>
    <row r="1529" spans="3:6" ht="15" customHeight="1" x14ac:dyDescent="0.25">
      <c r="C1529" s="133" t="s">
        <v>1566</v>
      </c>
      <c r="D1529" s="134" t="s">
        <v>110</v>
      </c>
      <c r="E1529" s="134">
        <v>27</v>
      </c>
      <c r="F1529" s="135">
        <v>182.88</v>
      </c>
    </row>
    <row r="1530" spans="3:6" ht="15" customHeight="1" x14ac:dyDescent="0.25">
      <c r="C1530" s="133" t="s">
        <v>1567</v>
      </c>
      <c r="D1530" s="134" t="s">
        <v>33</v>
      </c>
      <c r="E1530" s="134">
        <v>43</v>
      </c>
      <c r="F1530" s="135">
        <v>167.64000000000001</v>
      </c>
    </row>
    <row r="1531" spans="3:6" ht="15" customHeight="1" x14ac:dyDescent="0.25">
      <c r="C1531" s="133" t="s">
        <v>1568</v>
      </c>
      <c r="D1531" s="134" t="s">
        <v>61</v>
      </c>
      <c r="E1531" s="134">
        <v>15</v>
      </c>
      <c r="F1531" s="135">
        <v>180.34</v>
      </c>
    </row>
    <row r="1532" spans="3:6" ht="15" customHeight="1" x14ac:dyDescent="0.25">
      <c r="C1532" s="133" t="s">
        <v>1569</v>
      </c>
      <c r="D1532" s="134" t="s">
        <v>63</v>
      </c>
      <c r="E1532" s="134">
        <v>30</v>
      </c>
      <c r="F1532" s="135">
        <v>172.72</v>
      </c>
    </row>
    <row r="1533" spans="3:6" ht="15" customHeight="1" x14ac:dyDescent="0.25">
      <c r="C1533" s="133" t="s">
        <v>1570</v>
      </c>
      <c r="D1533" s="134" t="s">
        <v>124</v>
      </c>
      <c r="E1533" s="134">
        <v>39</v>
      </c>
      <c r="F1533" s="135">
        <v>185.42</v>
      </c>
    </row>
    <row r="1534" spans="3:6" ht="15" customHeight="1" x14ac:dyDescent="0.25">
      <c r="C1534" s="133" t="s">
        <v>1571</v>
      </c>
      <c r="D1534" s="134" t="s">
        <v>61</v>
      </c>
      <c r="E1534" s="134">
        <v>9</v>
      </c>
      <c r="F1534" s="135">
        <v>190.5</v>
      </c>
    </row>
    <row r="1535" spans="3:6" ht="15" customHeight="1" x14ac:dyDescent="0.25">
      <c r="C1535" s="133" t="s">
        <v>1572</v>
      </c>
      <c r="D1535" s="134" t="s">
        <v>110</v>
      </c>
      <c r="E1535" s="134">
        <v>74</v>
      </c>
      <c r="F1535" s="135">
        <v>195.57999999999998</v>
      </c>
    </row>
    <row r="1536" spans="3:6" ht="15" customHeight="1" x14ac:dyDescent="0.25">
      <c r="C1536" s="133" t="s">
        <v>1573</v>
      </c>
      <c r="D1536" s="134" t="s">
        <v>200</v>
      </c>
      <c r="E1536" s="134">
        <v>25</v>
      </c>
      <c r="F1536" s="135">
        <v>177.8</v>
      </c>
    </row>
    <row r="1537" spans="3:6" ht="15" customHeight="1" x14ac:dyDescent="0.25">
      <c r="C1537" s="133" t="s">
        <v>1574</v>
      </c>
      <c r="D1537" s="134" t="s">
        <v>37</v>
      </c>
      <c r="E1537" s="134">
        <v>5</v>
      </c>
      <c r="F1537" s="135">
        <v>190.5</v>
      </c>
    </row>
    <row r="1538" spans="3:6" ht="15" customHeight="1" x14ac:dyDescent="0.25">
      <c r="C1538" s="133" t="s">
        <v>1575</v>
      </c>
      <c r="D1538" s="134" t="s">
        <v>141</v>
      </c>
      <c r="E1538" s="134">
        <v>44</v>
      </c>
      <c r="F1538" s="135">
        <v>187.96</v>
      </c>
    </row>
    <row r="1539" spans="3:6" ht="15" customHeight="1" x14ac:dyDescent="0.25">
      <c r="C1539" s="133" t="s">
        <v>1576</v>
      </c>
      <c r="D1539" s="134" t="s">
        <v>200</v>
      </c>
      <c r="E1539" s="134">
        <v>94</v>
      </c>
      <c r="F1539" s="135">
        <v>190.5</v>
      </c>
    </row>
    <row r="1540" spans="3:6" ht="15" customHeight="1" x14ac:dyDescent="0.25">
      <c r="C1540" s="133" t="s">
        <v>1577</v>
      </c>
      <c r="D1540" s="134" t="s">
        <v>46</v>
      </c>
      <c r="E1540" s="134">
        <v>20</v>
      </c>
      <c r="F1540" s="135">
        <v>185.42</v>
      </c>
    </row>
    <row r="1541" spans="3:6" ht="15" customHeight="1" x14ac:dyDescent="0.25">
      <c r="C1541" s="133" t="s">
        <v>1578</v>
      </c>
      <c r="D1541" s="134" t="s">
        <v>51</v>
      </c>
      <c r="E1541" s="134">
        <v>34</v>
      </c>
      <c r="F1541" s="135">
        <v>170.18</v>
      </c>
    </row>
    <row r="1542" spans="3:6" ht="15" customHeight="1" x14ac:dyDescent="0.25">
      <c r="C1542" s="133" t="s">
        <v>1579</v>
      </c>
      <c r="D1542" s="134" t="s">
        <v>31</v>
      </c>
      <c r="E1542" s="134">
        <v>79</v>
      </c>
      <c r="F1542" s="135">
        <v>198.12</v>
      </c>
    </row>
    <row r="1543" spans="3:6" ht="15" customHeight="1" x14ac:dyDescent="0.25">
      <c r="C1543" s="133" t="s">
        <v>1580</v>
      </c>
      <c r="D1543" s="134" t="s">
        <v>124</v>
      </c>
      <c r="E1543" s="134">
        <v>88</v>
      </c>
      <c r="F1543" s="135">
        <v>190.5</v>
      </c>
    </row>
    <row r="1544" spans="3:6" ht="15" customHeight="1" x14ac:dyDescent="0.25">
      <c r="C1544" s="133" t="s">
        <v>1581</v>
      </c>
      <c r="D1544" s="134" t="s">
        <v>63</v>
      </c>
      <c r="E1544" s="134"/>
      <c r="F1544" s="135">
        <v>185.42</v>
      </c>
    </row>
    <row r="1545" spans="3:6" ht="15" customHeight="1" x14ac:dyDescent="0.25">
      <c r="C1545" s="133" t="s">
        <v>1582</v>
      </c>
      <c r="D1545" s="134" t="s">
        <v>63</v>
      </c>
      <c r="E1545" s="134">
        <v>20</v>
      </c>
      <c r="F1545" s="135">
        <v>180.34</v>
      </c>
    </row>
    <row r="1546" spans="3:6" ht="15" customHeight="1" x14ac:dyDescent="0.25">
      <c r="C1546" s="133" t="s">
        <v>1583</v>
      </c>
      <c r="D1546" s="134" t="s">
        <v>124</v>
      </c>
      <c r="E1546" s="134">
        <v>76</v>
      </c>
      <c r="F1546" s="135">
        <v>200.66</v>
      </c>
    </row>
    <row r="1547" spans="3:6" ht="15" customHeight="1" x14ac:dyDescent="0.25">
      <c r="C1547" s="133" t="s">
        <v>1584</v>
      </c>
      <c r="D1547" s="134" t="s">
        <v>53</v>
      </c>
      <c r="E1547" s="134">
        <v>32</v>
      </c>
      <c r="F1547" s="135">
        <v>180.34</v>
      </c>
    </row>
    <row r="1548" spans="3:6" ht="15" customHeight="1" x14ac:dyDescent="0.25">
      <c r="C1548" s="133" t="s">
        <v>1585</v>
      </c>
      <c r="D1548" s="134" t="s">
        <v>42</v>
      </c>
      <c r="E1548" s="134">
        <v>28</v>
      </c>
      <c r="F1548" s="135">
        <v>177.8</v>
      </c>
    </row>
    <row r="1549" spans="3:6" ht="15" customHeight="1" x14ac:dyDescent="0.25">
      <c r="C1549" s="133" t="s">
        <v>1585</v>
      </c>
      <c r="D1549" s="134" t="s">
        <v>63</v>
      </c>
      <c r="E1549" s="134">
        <v>59</v>
      </c>
      <c r="F1549" s="135">
        <v>190.5</v>
      </c>
    </row>
    <row r="1550" spans="3:6" ht="15" customHeight="1" x14ac:dyDescent="0.25">
      <c r="C1550" s="133" t="s">
        <v>1586</v>
      </c>
      <c r="D1550" s="134" t="s">
        <v>113</v>
      </c>
      <c r="E1550" s="134">
        <v>75</v>
      </c>
      <c r="F1550" s="135">
        <v>195.57999999999998</v>
      </c>
    </row>
    <row r="1551" spans="3:6" ht="15" customHeight="1" x14ac:dyDescent="0.25">
      <c r="C1551" s="133" t="s">
        <v>1587</v>
      </c>
      <c r="D1551" s="134" t="s">
        <v>33</v>
      </c>
      <c r="E1551" s="134">
        <v>84</v>
      </c>
      <c r="F1551" s="135">
        <v>182.88</v>
      </c>
    </row>
    <row r="1552" spans="3:6" ht="15" customHeight="1" x14ac:dyDescent="0.25">
      <c r="C1552" s="133" t="s">
        <v>1588</v>
      </c>
      <c r="D1552" s="134" t="s">
        <v>124</v>
      </c>
      <c r="E1552" s="134">
        <v>68</v>
      </c>
      <c r="F1552" s="135">
        <v>195.57999999999998</v>
      </c>
    </row>
    <row r="1553" spans="3:6" ht="15" customHeight="1" x14ac:dyDescent="0.25">
      <c r="C1553" s="133" t="s">
        <v>1589</v>
      </c>
      <c r="D1553" s="134" t="s">
        <v>48</v>
      </c>
      <c r="E1553" s="134">
        <v>88</v>
      </c>
      <c r="F1553" s="135">
        <v>195.57999999999998</v>
      </c>
    </row>
    <row r="1554" spans="3:6" ht="15" customHeight="1" x14ac:dyDescent="0.25">
      <c r="C1554" s="133" t="s">
        <v>1590</v>
      </c>
      <c r="D1554" s="134" t="s">
        <v>53</v>
      </c>
      <c r="E1554" s="134">
        <v>80</v>
      </c>
      <c r="F1554" s="135">
        <v>190.5</v>
      </c>
    </row>
    <row r="1555" spans="3:6" ht="15" customHeight="1" x14ac:dyDescent="0.25">
      <c r="C1555" s="133" t="s">
        <v>1591</v>
      </c>
      <c r="D1555" s="134" t="s">
        <v>33</v>
      </c>
      <c r="E1555" s="134">
        <v>64</v>
      </c>
      <c r="F1555" s="135">
        <v>200.66</v>
      </c>
    </row>
    <row r="1556" spans="3:6" ht="15" customHeight="1" x14ac:dyDescent="0.25">
      <c r="C1556" s="133" t="s">
        <v>1592</v>
      </c>
      <c r="D1556" s="134" t="s">
        <v>55</v>
      </c>
      <c r="E1556" s="134">
        <v>25</v>
      </c>
      <c r="F1556" s="135">
        <v>180.34</v>
      </c>
    </row>
    <row r="1557" spans="3:6" ht="15" customHeight="1" x14ac:dyDescent="0.25">
      <c r="C1557" s="133" t="s">
        <v>1593</v>
      </c>
      <c r="D1557" s="134" t="s">
        <v>110</v>
      </c>
      <c r="E1557" s="134">
        <v>45</v>
      </c>
      <c r="F1557" s="135">
        <v>187.96</v>
      </c>
    </row>
    <row r="1558" spans="3:6" ht="15" customHeight="1" x14ac:dyDescent="0.25">
      <c r="C1558" s="133" t="s">
        <v>1594</v>
      </c>
      <c r="D1558" s="134" t="s">
        <v>200</v>
      </c>
      <c r="E1558" s="134">
        <v>9</v>
      </c>
      <c r="F1558" s="135">
        <v>175.26</v>
      </c>
    </row>
    <row r="1559" spans="3:6" ht="15" customHeight="1" x14ac:dyDescent="0.25">
      <c r="C1559" s="133" t="s">
        <v>1595</v>
      </c>
      <c r="D1559" s="134" t="s">
        <v>31</v>
      </c>
      <c r="E1559" s="134">
        <v>6</v>
      </c>
      <c r="F1559" s="135">
        <v>187.96</v>
      </c>
    </row>
    <row r="1560" spans="3:6" ht="15" customHeight="1" x14ac:dyDescent="0.25">
      <c r="C1560" s="133" t="s">
        <v>1596</v>
      </c>
      <c r="D1560" s="134" t="s">
        <v>58</v>
      </c>
      <c r="E1560" s="134">
        <v>44</v>
      </c>
      <c r="F1560" s="135">
        <v>200.66</v>
      </c>
    </row>
    <row r="1561" spans="3:6" ht="15" customHeight="1" x14ac:dyDescent="0.25">
      <c r="C1561" s="133" t="s">
        <v>1597</v>
      </c>
      <c r="D1561" s="134" t="s">
        <v>266</v>
      </c>
      <c r="E1561" s="134">
        <v>55</v>
      </c>
      <c r="F1561" s="135">
        <v>190.5</v>
      </c>
    </row>
    <row r="1562" spans="3:6" ht="15" customHeight="1" x14ac:dyDescent="0.25">
      <c r="C1562" s="133" t="s">
        <v>1598</v>
      </c>
      <c r="D1562" s="134" t="s">
        <v>61</v>
      </c>
      <c r="E1562" s="134">
        <v>90</v>
      </c>
      <c r="F1562" s="135">
        <v>193.04</v>
      </c>
    </row>
    <row r="1563" spans="3:6" ht="15" customHeight="1" x14ac:dyDescent="0.25">
      <c r="C1563" s="133" t="s">
        <v>1599</v>
      </c>
      <c r="D1563" s="134" t="s">
        <v>51</v>
      </c>
      <c r="E1563" s="134">
        <v>6</v>
      </c>
      <c r="F1563" s="135">
        <v>182.88</v>
      </c>
    </row>
    <row r="1564" spans="3:6" ht="15" customHeight="1" x14ac:dyDescent="0.25">
      <c r="C1564" s="133" t="s">
        <v>1600</v>
      </c>
      <c r="D1564" s="134" t="s">
        <v>3</v>
      </c>
      <c r="E1564" s="134">
        <v>65</v>
      </c>
      <c r="F1564" s="135">
        <v>193.04</v>
      </c>
    </row>
    <row r="1565" spans="3:6" ht="15" customHeight="1" x14ac:dyDescent="0.25">
      <c r="C1565" s="133" t="s">
        <v>1601</v>
      </c>
      <c r="D1565" s="134" t="s">
        <v>85</v>
      </c>
      <c r="E1565" s="134">
        <v>38</v>
      </c>
      <c r="F1565" s="135">
        <v>175.26</v>
      </c>
    </row>
    <row r="1566" spans="3:6" ht="15" customHeight="1" x14ac:dyDescent="0.25">
      <c r="C1566" s="133" t="s">
        <v>1602</v>
      </c>
      <c r="D1566" s="134" t="s">
        <v>89</v>
      </c>
      <c r="E1566" s="134">
        <v>57</v>
      </c>
      <c r="F1566" s="135">
        <v>182.88</v>
      </c>
    </row>
    <row r="1567" spans="3:6" ht="15" customHeight="1" x14ac:dyDescent="0.25">
      <c r="C1567" s="133" t="s">
        <v>1603</v>
      </c>
      <c r="D1567" s="134" t="s">
        <v>58</v>
      </c>
      <c r="E1567" s="134">
        <v>74</v>
      </c>
      <c r="F1567" s="135">
        <v>198.12</v>
      </c>
    </row>
    <row r="1568" spans="3:6" ht="15" customHeight="1" x14ac:dyDescent="0.25">
      <c r="C1568" s="133" t="s">
        <v>1604</v>
      </c>
      <c r="D1568" s="134" t="s">
        <v>275</v>
      </c>
      <c r="E1568" s="134">
        <v>38</v>
      </c>
      <c r="F1568" s="135">
        <v>177.8</v>
      </c>
    </row>
    <row r="1569" spans="3:6" ht="15" customHeight="1" x14ac:dyDescent="0.25">
      <c r="C1569" s="133" t="s">
        <v>1605</v>
      </c>
      <c r="D1569" s="134" t="s">
        <v>33</v>
      </c>
      <c r="E1569" s="134">
        <v>38</v>
      </c>
      <c r="F1569" s="135">
        <v>182.88</v>
      </c>
    </row>
    <row r="1570" spans="3:6" ht="15" customHeight="1" x14ac:dyDescent="0.25">
      <c r="C1570" s="133" t="s">
        <v>1606</v>
      </c>
      <c r="D1570" s="134" t="s">
        <v>107</v>
      </c>
      <c r="E1570" s="134">
        <v>64</v>
      </c>
      <c r="F1570" s="135">
        <v>195.57999999999998</v>
      </c>
    </row>
    <row r="1571" spans="3:6" ht="15" customHeight="1" x14ac:dyDescent="0.25">
      <c r="C1571" s="133" t="s">
        <v>1607</v>
      </c>
      <c r="D1571" s="134" t="s">
        <v>71</v>
      </c>
      <c r="E1571" s="134">
        <v>85</v>
      </c>
      <c r="F1571" s="135">
        <v>198.12</v>
      </c>
    </row>
    <row r="1572" spans="3:6" ht="15" customHeight="1" x14ac:dyDescent="0.25">
      <c r="C1572" s="133" t="s">
        <v>1608</v>
      </c>
      <c r="D1572" s="134" t="s">
        <v>58</v>
      </c>
      <c r="E1572" s="134">
        <v>31</v>
      </c>
      <c r="F1572" s="135">
        <v>185.42</v>
      </c>
    </row>
    <row r="1573" spans="3:6" ht="15" customHeight="1" x14ac:dyDescent="0.25">
      <c r="C1573" s="133" t="s">
        <v>1609</v>
      </c>
      <c r="D1573" s="134" t="s">
        <v>37</v>
      </c>
      <c r="E1573" s="134">
        <v>96</v>
      </c>
      <c r="F1573" s="135">
        <v>190.5</v>
      </c>
    </row>
    <row r="1574" spans="3:6" ht="15" customHeight="1" x14ac:dyDescent="0.25">
      <c r="C1574" s="133" t="s">
        <v>1610</v>
      </c>
      <c r="D1574" s="134" t="s">
        <v>50</v>
      </c>
      <c r="E1574" s="134">
        <v>84</v>
      </c>
      <c r="F1574" s="135">
        <v>190.5</v>
      </c>
    </row>
    <row r="1575" spans="3:6" ht="15" customHeight="1" x14ac:dyDescent="0.25">
      <c r="C1575" s="133" t="s">
        <v>1611</v>
      </c>
      <c r="D1575" s="134" t="s">
        <v>48</v>
      </c>
      <c r="E1575" s="134">
        <v>37</v>
      </c>
      <c r="F1575" s="135">
        <v>177.8</v>
      </c>
    </row>
    <row r="1576" spans="3:6" ht="15" customHeight="1" x14ac:dyDescent="0.25">
      <c r="C1576" s="133" t="s">
        <v>1612</v>
      </c>
      <c r="D1576" s="134" t="s">
        <v>200</v>
      </c>
      <c r="E1576" s="134">
        <v>17</v>
      </c>
      <c r="F1576" s="135">
        <v>193.04</v>
      </c>
    </row>
    <row r="1577" spans="3:6" ht="15" customHeight="1" x14ac:dyDescent="0.25">
      <c r="C1577" s="133" t="s">
        <v>1613</v>
      </c>
      <c r="D1577" s="134" t="s">
        <v>33</v>
      </c>
      <c r="E1577" s="134">
        <v>14</v>
      </c>
      <c r="F1577" s="135">
        <v>182.88</v>
      </c>
    </row>
    <row r="1578" spans="3:6" ht="15" customHeight="1" x14ac:dyDescent="0.25">
      <c r="C1578" s="133" t="s">
        <v>1614</v>
      </c>
      <c r="D1578" s="134" t="s">
        <v>66</v>
      </c>
      <c r="E1578" s="134">
        <v>34</v>
      </c>
      <c r="F1578" s="135">
        <v>177.8</v>
      </c>
    </row>
    <row r="1579" spans="3:6" ht="15" customHeight="1" x14ac:dyDescent="0.25">
      <c r="C1579" s="133" t="s">
        <v>1615</v>
      </c>
      <c r="D1579" s="134" t="s">
        <v>89</v>
      </c>
      <c r="E1579" s="134">
        <v>54</v>
      </c>
      <c r="F1579" s="135">
        <v>185.42</v>
      </c>
    </row>
    <row r="1580" spans="3:6" ht="15" customHeight="1" x14ac:dyDescent="0.25">
      <c r="C1580" s="133" t="s">
        <v>1616</v>
      </c>
      <c r="D1580" s="134" t="s">
        <v>275</v>
      </c>
      <c r="E1580" s="134">
        <v>44</v>
      </c>
      <c r="F1580" s="135">
        <v>180.34</v>
      </c>
    </row>
    <row r="1581" spans="3:6" ht="15" customHeight="1" x14ac:dyDescent="0.25">
      <c r="C1581" s="133" t="s">
        <v>1617</v>
      </c>
      <c r="D1581" s="134" t="s">
        <v>113</v>
      </c>
      <c r="E1581" s="134">
        <v>19</v>
      </c>
      <c r="F1581" s="135">
        <v>185.42</v>
      </c>
    </row>
    <row r="1582" spans="3:6" ht="15" customHeight="1" x14ac:dyDescent="0.25">
      <c r="C1582" s="133" t="s">
        <v>1618</v>
      </c>
      <c r="D1582" s="134" t="s">
        <v>107</v>
      </c>
      <c r="E1582" s="134">
        <v>81</v>
      </c>
      <c r="F1582" s="135">
        <v>177.8</v>
      </c>
    </row>
    <row r="1583" spans="3:6" ht="15" customHeight="1" x14ac:dyDescent="0.25">
      <c r="C1583" s="133" t="s">
        <v>1619</v>
      </c>
      <c r="D1583" s="134" t="s">
        <v>81</v>
      </c>
      <c r="E1583" s="134">
        <v>45</v>
      </c>
      <c r="F1583" s="135">
        <v>180.34</v>
      </c>
    </row>
    <row r="1584" spans="3:6" ht="15" customHeight="1" x14ac:dyDescent="0.25">
      <c r="C1584" s="133" t="s">
        <v>1620</v>
      </c>
      <c r="D1584" s="134" t="s">
        <v>55</v>
      </c>
      <c r="E1584" s="134">
        <v>28</v>
      </c>
      <c r="F1584" s="135">
        <v>180.34</v>
      </c>
    </row>
    <row r="1585" spans="3:6" ht="15" customHeight="1" x14ac:dyDescent="0.25">
      <c r="C1585" s="133" t="s">
        <v>1621</v>
      </c>
      <c r="D1585" s="134" t="s">
        <v>44</v>
      </c>
      <c r="E1585" s="134">
        <v>30</v>
      </c>
      <c r="F1585" s="135">
        <v>193.04</v>
      </c>
    </row>
    <row r="1586" spans="3:6" ht="15" customHeight="1" x14ac:dyDescent="0.25">
      <c r="C1586" s="133" t="s">
        <v>1622</v>
      </c>
      <c r="D1586" s="134" t="s">
        <v>61</v>
      </c>
      <c r="E1586" s="134">
        <v>92</v>
      </c>
      <c r="F1586" s="135">
        <v>200.66</v>
      </c>
    </row>
    <row r="1587" spans="3:6" ht="15" customHeight="1" x14ac:dyDescent="0.25">
      <c r="C1587" s="133" t="s">
        <v>1623</v>
      </c>
      <c r="D1587" s="134" t="s">
        <v>51</v>
      </c>
      <c r="E1587" s="134">
        <v>24</v>
      </c>
      <c r="F1587" s="135">
        <v>187.96</v>
      </c>
    </row>
    <row r="1588" spans="3:6" ht="15" customHeight="1" x14ac:dyDescent="0.25">
      <c r="C1588" s="133" t="s">
        <v>1624</v>
      </c>
      <c r="D1588" s="134" t="s">
        <v>200</v>
      </c>
      <c r="E1588" s="134">
        <v>22</v>
      </c>
      <c r="F1588" s="135">
        <v>177.8</v>
      </c>
    </row>
    <row r="1589" spans="3:6" ht="15" customHeight="1" x14ac:dyDescent="0.25">
      <c r="C1589" s="133" t="s">
        <v>1625</v>
      </c>
      <c r="D1589" s="134" t="s">
        <v>141</v>
      </c>
      <c r="E1589" s="134">
        <v>65</v>
      </c>
      <c r="F1589" s="135">
        <v>190.5</v>
      </c>
    </row>
    <row r="1590" spans="3:6" ht="15" customHeight="1" x14ac:dyDescent="0.25">
      <c r="C1590" s="133" t="s">
        <v>1626</v>
      </c>
      <c r="D1590" s="134" t="s">
        <v>115</v>
      </c>
      <c r="E1590" s="134">
        <v>98</v>
      </c>
      <c r="F1590" s="135">
        <v>190.5</v>
      </c>
    </row>
    <row r="1591" spans="3:6" ht="15" customHeight="1" x14ac:dyDescent="0.25">
      <c r="C1591" s="133" t="s">
        <v>1627</v>
      </c>
      <c r="D1591" s="134" t="s">
        <v>141</v>
      </c>
      <c r="E1591" s="134">
        <v>82</v>
      </c>
      <c r="F1591" s="135">
        <v>190.5</v>
      </c>
    </row>
    <row r="1592" spans="3:6" ht="15" customHeight="1" x14ac:dyDescent="0.25">
      <c r="C1592" s="133" t="s">
        <v>1628</v>
      </c>
      <c r="D1592" s="134" t="s">
        <v>37</v>
      </c>
      <c r="E1592" s="134">
        <v>30</v>
      </c>
      <c r="F1592" s="135">
        <v>175.26</v>
      </c>
    </row>
    <row r="1593" spans="3:6" ht="15" customHeight="1" x14ac:dyDescent="0.25">
      <c r="C1593" s="133" t="s">
        <v>1629</v>
      </c>
      <c r="D1593" s="134" t="s">
        <v>266</v>
      </c>
      <c r="E1593" s="134">
        <v>2</v>
      </c>
      <c r="F1593" s="135">
        <v>185.42</v>
      </c>
    </row>
    <row r="1594" spans="3:6" ht="15" customHeight="1" x14ac:dyDescent="0.25">
      <c r="C1594" s="133" t="s">
        <v>1630</v>
      </c>
      <c r="D1594" s="134" t="s">
        <v>55</v>
      </c>
      <c r="E1594" s="134">
        <v>50</v>
      </c>
      <c r="F1594" s="135">
        <v>185.42</v>
      </c>
    </row>
    <row r="1595" spans="3:6" ht="15" customHeight="1" x14ac:dyDescent="0.25">
      <c r="C1595" s="133" t="s">
        <v>1631</v>
      </c>
      <c r="D1595" s="134" t="s">
        <v>48</v>
      </c>
      <c r="E1595" s="134">
        <v>50</v>
      </c>
      <c r="F1595" s="135">
        <v>190.5</v>
      </c>
    </row>
    <row r="1596" spans="3:6" ht="15" customHeight="1" x14ac:dyDescent="0.25">
      <c r="C1596" s="133" t="s">
        <v>1632</v>
      </c>
      <c r="D1596" s="134" t="s">
        <v>200</v>
      </c>
      <c r="E1596" s="134">
        <v>34</v>
      </c>
      <c r="F1596" s="135">
        <v>175.26</v>
      </c>
    </row>
    <row r="1597" spans="3:6" ht="15" customHeight="1" x14ac:dyDescent="0.25">
      <c r="C1597" s="133" t="s">
        <v>1633</v>
      </c>
      <c r="D1597" s="134" t="s">
        <v>55</v>
      </c>
      <c r="E1597" s="134">
        <v>93</v>
      </c>
      <c r="F1597" s="135">
        <v>193.04</v>
      </c>
    </row>
    <row r="1598" spans="3:6" ht="15" customHeight="1" x14ac:dyDescent="0.25">
      <c r="C1598" s="133" t="s">
        <v>1634</v>
      </c>
      <c r="D1598" s="134" t="s">
        <v>200</v>
      </c>
      <c r="E1598" s="134">
        <v>70</v>
      </c>
      <c r="F1598" s="135">
        <v>195.57999999999998</v>
      </c>
    </row>
    <row r="1599" spans="3:6" ht="15" customHeight="1" x14ac:dyDescent="0.25">
      <c r="C1599" s="133" t="s">
        <v>1635</v>
      </c>
      <c r="D1599" s="134" t="s">
        <v>200</v>
      </c>
      <c r="E1599" s="134">
        <v>33</v>
      </c>
      <c r="F1599" s="135">
        <v>185.42</v>
      </c>
    </row>
    <row r="1600" spans="3:6" ht="15" customHeight="1" x14ac:dyDescent="0.25">
      <c r="C1600" s="133" t="s">
        <v>1636</v>
      </c>
      <c r="D1600" s="134" t="s">
        <v>50</v>
      </c>
      <c r="E1600" s="134">
        <v>88</v>
      </c>
      <c r="F1600" s="135">
        <v>190.5</v>
      </c>
    </row>
    <row r="1601" spans="3:6" ht="15" customHeight="1" x14ac:dyDescent="0.25">
      <c r="C1601" s="133" t="s">
        <v>1637</v>
      </c>
      <c r="D1601" s="134" t="s">
        <v>75</v>
      </c>
      <c r="E1601" s="134">
        <v>66</v>
      </c>
      <c r="F1601" s="135">
        <v>193.04</v>
      </c>
    </row>
    <row r="1602" spans="3:6" ht="15" customHeight="1" x14ac:dyDescent="0.25">
      <c r="C1602" s="133" t="s">
        <v>1638</v>
      </c>
      <c r="D1602" s="134" t="s">
        <v>107</v>
      </c>
      <c r="E1602" s="134">
        <v>29</v>
      </c>
      <c r="F1602" s="135">
        <v>177.8</v>
      </c>
    </row>
    <row r="1603" spans="3:6" ht="15" customHeight="1" x14ac:dyDescent="0.25">
      <c r="C1603" s="133" t="s">
        <v>1639</v>
      </c>
      <c r="D1603" s="134" t="s">
        <v>115</v>
      </c>
      <c r="E1603" s="134">
        <v>73</v>
      </c>
      <c r="F1603" s="135">
        <v>198.12</v>
      </c>
    </row>
    <row r="1604" spans="3:6" ht="15" customHeight="1" x14ac:dyDescent="0.25">
      <c r="C1604" s="133" t="s">
        <v>1640</v>
      </c>
      <c r="D1604" s="134" t="s">
        <v>42</v>
      </c>
      <c r="E1604" s="134">
        <v>22</v>
      </c>
      <c r="F1604" s="135">
        <v>180.34</v>
      </c>
    </row>
    <row r="1605" spans="3:6" ht="15" customHeight="1" x14ac:dyDescent="0.25">
      <c r="C1605" s="133" t="s">
        <v>1641</v>
      </c>
      <c r="D1605" s="134" t="s">
        <v>50</v>
      </c>
      <c r="E1605" s="134">
        <v>80</v>
      </c>
      <c r="F1605" s="135">
        <v>195.57999999999998</v>
      </c>
    </row>
    <row r="1606" spans="3:6" ht="15" customHeight="1" x14ac:dyDescent="0.25">
      <c r="C1606" s="133" t="s">
        <v>1642</v>
      </c>
      <c r="D1606" s="134" t="s">
        <v>33</v>
      </c>
      <c r="E1606" s="134">
        <v>23</v>
      </c>
      <c r="F1606" s="135">
        <v>180.34</v>
      </c>
    </row>
    <row r="1607" spans="3:6" ht="15" customHeight="1" x14ac:dyDescent="0.25">
      <c r="C1607" s="133" t="s">
        <v>1643</v>
      </c>
      <c r="D1607" s="134" t="s">
        <v>51</v>
      </c>
      <c r="E1607" s="134">
        <v>29</v>
      </c>
      <c r="F1607" s="135">
        <v>175.26</v>
      </c>
    </row>
    <row r="1608" spans="3:6" ht="15" customHeight="1" x14ac:dyDescent="0.25">
      <c r="C1608" s="133" t="s">
        <v>1644</v>
      </c>
      <c r="D1608" s="134" t="s">
        <v>44</v>
      </c>
      <c r="E1608" s="134">
        <v>24</v>
      </c>
      <c r="F1608" s="135">
        <v>182.88</v>
      </c>
    </row>
    <row r="1609" spans="3:6" ht="15" customHeight="1" x14ac:dyDescent="0.25">
      <c r="C1609" s="133" t="s">
        <v>1645</v>
      </c>
      <c r="D1609" s="134" t="s">
        <v>58</v>
      </c>
      <c r="E1609" s="134">
        <v>85</v>
      </c>
      <c r="F1609" s="135">
        <v>185.42</v>
      </c>
    </row>
    <row r="1610" spans="3:6" ht="15" customHeight="1" x14ac:dyDescent="0.25">
      <c r="C1610" s="133" t="s">
        <v>1646</v>
      </c>
      <c r="D1610" s="134" t="s">
        <v>113</v>
      </c>
      <c r="E1610" s="134">
        <v>98</v>
      </c>
      <c r="F1610" s="135">
        <v>187.96</v>
      </c>
    </row>
    <row r="1611" spans="3:6" ht="15" customHeight="1" x14ac:dyDescent="0.25">
      <c r="C1611" s="133" t="s">
        <v>1647</v>
      </c>
      <c r="D1611" s="134" t="s">
        <v>89</v>
      </c>
      <c r="E1611" s="134">
        <v>35</v>
      </c>
      <c r="F1611" s="135">
        <v>172.72</v>
      </c>
    </row>
    <row r="1612" spans="3:6" ht="15" customHeight="1" x14ac:dyDescent="0.25">
      <c r="C1612" s="133" t="s">
        <v>1648</v>
      </c>
      <c r="D1612" s="134" t="s">
        <v>266</v>
      </c>
      <c r="E1612" s="134">
        <v>33</v>
      </c>
      <c r="F1612" s="135">
        <v>182.88</v>
      </c>
    </row>
    <row r="1613" spans="3:6" ht="15" customHeight="1" x14ac:dyDescent="0.25">
      <c r="C1613" s="133" t="s">
        <v>1649</v>
      </c>
      <c r="D1613" s="134" t="s">
        <v>266</v>
      </c>
      <c r="E1613" s="134">
        <v>83</v>
      </c>
      <c r="F1613" s="135">
        <v>182.88</v>
      </c>
    </row>
    <row r="1614" spans="3:6" ht="15" customHeight="1" x14ac:dyDescent="0.25">
      <c r="C1614" s="133" t="s">
        <v>1650</v>
      </c>
      <c r="D1614" s="134" t="s">
        <v>124</v>
      </c>
      <c r="E1614" s="134">
        <v>84</v>
      </c>
      <c r="F1614" s="135">
        <v>198.12</v>
      </c>
    </row>
    <row r="1615" spans="3:6" ht="15" customHeight="1" x14ac:dyDescent="0.25">
      <c r="C1615" s="133" t="s">
        <v>1651</v>
      </c>
      <c r="D1615" s="134" t="s">
        <v>39</v>
      </c>
      <c r="E1615" s="134">
        <v>72</v>
      </c>
      <c r="F1615" s="135">
        <v>193.04</v>
      </c>
    </row>
    <row r="1616" spans="3:6" ht="15" customHeight="1" x14ac:dyDescent="0.25">
      <c r="C1616" s="133" t="s">
        <v>1652</v>
      </c>
      <c r="D1616" s="134" t="s">
        <v>75</v>
      </c>
      <c r="E1616" s="134">
        <v>69</v>
      </c>
      <c r="F1616" s="135">
        <v>190.5</v>
      </c>
    </row>
    <row r="1617" spans="3:6" ht="15" customHeight="1" x14ac:dyDescent="0.25">
      <c r="C1617" s="133" t="s">
        <v>1653</v>
      </c>
      <c r="D1617" s="134" t="s">
        <v>107</v>
      </c>
      <c r="E1617" s="134">
        <v>28</v>
      </c>
      <c r="F1617" s="135">
        <v>180.34</v>
      </c>
    </row>
    <row r="1618" spans="3:6" ht="15" customHeight="1" x14ac:dyDescent="0.25">
      <c r="C1618" s="133" t="s">
        <v>1654</v>
      </c>
      <c r="D1618" s="134" t="s">
        <v>46</v>
      </c>
      <c r="E1618" s="134">
        <v>33</v>
      </c>
      <c r="F1618" s="135">
        <v>187.96</v>
      </c>
    </row>
    <row r="1619" spans="3:6" ht="15" customHeight="1" x14ac:dyDescent="0.25">
      <c r="C1619" s="133" t="s">
        <v>1655</v>
      </c>
      <c r="D1619" s="134" t="s">
        <v>51</v>
      </c>
      <c r="E1619" s="134">
        <v>94</v>
      </c>
      <c r="F1619" s="135">
        <v>185.42</v>
      </c>
    </row>
    <row r="1620" spans="3:6" ht="15" customHeight="1" x14ac:dyDescent="0.25">
      <c r="C1620" s="133" t="s">
        <v>1656</v>
      </c>
      <c r="D1620" s="134" t="s">
        <v>81</v>
      </c>
      <c r="E1620" s="134">
        <v>46</v>
      </c>
      <c r="F1620" s="135">
        <v>182.88</v>
      </c>
    </row>
    <row r="1621" spans="3:6" ht="15" customHeight="1" x14ac:dyDescent="0.25">
      <c r="C1621" s="133" t="s">
        <v>1657</v>
      </c>
      <c r="D1621" s="134" t="s">
        <v>39</v>
      </c>
      <c r="E1621" s="134">
        <v>64</v>
      </c>
      <c r="F1621" s="135">
        <v>198.12</v>
      </c>
    </row>
    <row r="1622" spans="3:6" ht="15" customHeight="1" x14ac:dyDescent="0.25">
      <c r="C1622" s="133" t="s">
        <v>1658</v>
      </c>
      <c r="D1622" s="134" t="s">
        <v>81</v>
      </c>
      <c r="E1622" s="134">
        <v>30</v>
      </c>
      <c r="F1622" s="135">
        <v>177.8</v>
      </c>
    </row>
    <row r="1623" spans="3:6" ht="15" customHeight="1" x14ac:dyDescent="0.25">
      <c r="C1623" s="133" t="s">
        <v>1659</v>
      </c>
      <c r="D1623" s="134" t="s">
        <v>71</v>
      </c>
      <c r="E1623" s="134">
        <v>80</v>
      </c>
      <c r="F1623" s="135">
        <v>203.2</v>
      </c>
    </row>
    <row r="1624" spans="3:6" ht="15" customHeight="1" x14ac:dyDescent="0.25">
      <c r="C1624" s="133" t="s">
        <v>1660</v>
      </c>
      <c r="D1624" s="134" t="s">
        <v>42</v>
      </c>
      <c r="E1624" s="134">
        <v>35</v>
      </c>
      <c r="F1624" s="135">
        <v>175.26</v>
      </c>
    </row>
    <row r="1625" spans="3:6" ht="15" customHeight="1" x14ac:dyDescent="0.25">
      <c r="C1625" s="133" t="s">
        <v>1661</v>
      </c>
      <c r="D1625" s="134" t="s">
        <v>75</v>
      </c>
      <c r="E1625" s="134">
        <v>28</v>
      </c>
      <c r="F1625" s="135">
        <v>182.88</v>
      </c>
    </row>
    <row r="1626" spans="3:6" ht="15" customHeight="1" x14ac:dyDescent="0.25">
      <c r="C1626" s="133" t="s">
        <v>1662</v>
      </c>
      <c r="D1626" s="134" t="s">
        <v>107</v>
      </c>
      <c r="E1626" s="134">
        <v>59</v>
      </c>
      <c r="F1626" s="135">
        <v>187.96</v>
      </c>
    </row>
    <row r="1627" spans="3:6" ht="15" customHeight="1" x14ac:dyDescent="0.25">
      <c r="C1627" s="133" t="s">
        <v>1663</v>
      </c>
      <c r="D1627" s="134" t="s">
        <v>33</v>
      </c>
      <c r="E1627" s="134">
        <v>88</v>
      </c>
      <c r="F1627" s="135">
        <v>190.5</v>
      </c>
    </row>
    <row r="1628" spans="3:6" ht="15" customHeight="1" x14ac:dyDescent="0.25">
      <c r="C1628" s="133" t="s">
        <v>1664</v>
      </c>
      <c r="D1628" s="134" t="s">
        <v>31</v>
      </c>
      <c r="E1628" s="134">
        <v>98</v>
      </c>
      <c r="F1628" s="135">
        <v>185.42</v>
      </c>
    </row>
    <row r="1629" spans="3:6" ht="15" customHeight="1" x14ac:dyDescent="0.25">
      <c r="C1629" s="133" t="s">
        <v>1665</v>
      </c>
      <c r="D1629" s="134" t="s">
        <v>44</v>
      </c>
      <c r="E1629" s="134">
        <v>69</v>
      </c>
      <c r="F1629" s="135">
        <v>193.04</v>
      </c>
    </row>
    <row r="1630" spans="3:6" ht="15" customHeight="1" x14ac:dyDescent="0.25">
      <c r="C1630" s="133" t="s">
        <v>1666</v>
      </c>
      <c r="D1630" s="134" t="s">
        <v>266</v>
      </c>
      <c r="E1630" s="134">
        <v>28</v>
      </c>
      <c r="F1630" s="135">
        <v>187.96</v>
      </c>
    </row>
    <row r="1631" spans="3:6" ht="15" customHeight="1" x14ac:dyDescent="0.25">
      <c r="C1631" s="133" t="s">
        <v>1667</v>
      </c>
      <c r="D1631" s="134" t="s">
        <v>141</v>
      </c>
      <c r="E1631" s="134">
        <v>73</v>
      </c>
      <c r="F1631" s="135">
        <v>193.04</v>
      </c>
    </row>
    <row r="1632" spans="3:6" ht="15" customHeight="1" x14ac:dyDescent="0.25">
      <c r="C1632" s="133" t="s">
        <v>1668</v>
      </c>
      <c r="D1632" s="134" t="s">
        <v>50</v>
      </c>
      <c r="E1632" s="134">
        <v>59</v>
      </c>
      <c r="F1632" s="135">
        <v>185.42</v>
      </c>
    </row>
    <row r="1633" spans="3:6" ht="15" customHeight="1" x14ac:dyDescent="0.25">
      <c r="C1633" s="133" t="s">
        <v>1669</v>
      </c>
      <c r="D1633" s="134" t="s">
        <v>55</v>
      </c>
      <c r="E1633" s="134">
        <v>63</v>
      </c>
      <c r="F1633" s="135">
        <v>193.04</v>
      </c>
    </row>
    <row r="1634" spans="3:6" ht="15" customHeight="1" x14ac:dyDescent="0.25">
      <c r="C1634" s="133" t="s">
        <v>1670</v>
      </c>
      <c r="D1634" s="134" t="s">
        <v>71</v>
      </c>
      <c r="E1634" s="134">
        <v>21</v>
      </c>
      <c r="F1634" s="135">
        <v>182.88</v>
      </c>
    </row>
    <row r="1635" spans="3:6" ht="15" customHeight="1" x14ac:dyDescent="0.25">
      <c r="C1635" s="133" t="s">
        <v>1671</v>
      </c>
      <c r="D1635" s="134" t="s">
        <v>35</v>
      </c>
      <c r="E1635" s="134">
        <v>35</v>
      </c>
      <c r="F1635" s="135">
        <v>172.72</v>
      </c>
    </row>
    <row r="1636" spans="3:6" ht="15" customHeight="1" x14ac:dyDescent="0.25">
      <c r="C1636" s="133" t="s">
        <v>1672</v>
      </c>
      <c r="D1636" s="134" t="s">
        <v>200</v>
      </c>
      <c r="E1636" s="134">
        <v>93</v>
      </c>
      <c r="F1636" s="135">
        <v>193.04</v>
      </c>
    </row>
    <row r="1637" spans="3:6" ht="15" customHeight="1" x14ac:dyDescent="0.25">
      <c r="C1637" s="133" t="s">
        <v>1673</v>
      </c>
      <c r="D1637" s="134" t="s">
        <v>44</v>
      </c>
      <c r="E1637" s="134">
        <v>91</v>
      </c>
      <c r="F1637" s="135">
        <v>195.57999999999998</v>
      </c>
    </row>
    <row r="1638" spans="3:6" ht="15" customHeight="1" x14ac:dyDescent="0.25">
      <c r="C1638" s="133" t="s">
        <v>1674</v>
      </c>
      <c r="D1638" s="134" t="s">
        <v>266</v>
      </c>
      <c r="E1638" s="134">
        <v>9</v>
      </c>
      <c r="F1638" s="135">
        <v>182.88</v>
      </c>
    </row>
    <row r="1639" spans="3:6" ht="15" customHeight="1" x14ac:dyDescent="0.25">
      <c r="C1639" s="133" t="s">
        <v>1675</v>
      </c>
      <c r="D1639" s="134" t="s">
        <v>39</v>
      </c>
      <c r="E1639" s="134">
        <v>39</v>
      </c>
      <c r="F1639" s="135">
        <v>185.42</v>
      </c>
    </row>
    <row r="1640" spans="3:6" ht="15" customHeight="1" x14ac:dyDescent="0.25">
      <c r="C1640" s="133" t="s">
        <v>1676</v>
      </c>
      <c r="D1640" s="134" t="s">
        <v>85</v>
      </c>
      <c r="E1640" s="134">
        <v>8</v>
      </c>
      <c r="F1640" s="135">
        <v>190.5</v>
      </c>
    </row>
    <row r="1641" spans="3:6" ht="15" customHeight="1" x14ac:dyDescent="0.25">
      <c r="C1641" s="133" t="s">
        <v>1677</v>
      </c>
      <c r="D1641" s="134" t="s">
        <v>275</v>
      </c>
      <c r="E1641" s="134">
        <v>47</v>
      </c>
      <c r="F1641" s="135">
        <v>190.5</v>
      </c>
    </row>
    <row r="1642" spans="3:6" ht="15" customHeight="1" x14ac:dyDescent="0.25">
      <c r="C1642" s="133" t="s">
        <v>1678</v>
      </c>
      <c r="D1642" s="134" t="s">
        <v>110</v>
      </c>
      <c r="E1642" s="134">
        <v>48</v>
      </c>
      <c r="F1642" s="135">
        <v>193.04</v>
      </c>
    </row>
    <row r="1643" spans="3:6" ht="15" customHeight="1" x14ac:dyDescent="0.25">
      <c r="C1643" s="133" t="s">
        <v>1679</v>
      </c>
      <c r="D1643" s="134" t="s">
        <v>61</v>
      </c>
      <c r="E1643" s="134">
        <v>55</v>
      </c>
      <c r="F1643" s="135">
        <v>180.34</v>
      </c>
    </row>
    <row r="1644" spans="3:6" ht="15" customHeight="1" x14ac:dyDescent="0.25">
      <c r="C1644" s="133" t="s">
        <v>1680</v>
      </c>
      <c r="D1644" s="134" t="s">
        <v>107</v>
      </c>
      <c r="E1644" s="134">
        <v>22</v>
      </c>
      <c r="F1644" s="135">
        <v>177.8</v>
      </c>
    </row>
    <row r="1645" spans="3:6" ht="15" customHeight="1" x14ac:dyDescent="0.25">
      <c r="C1645" s="133" t="s">
        <v>1681</v>
      </c>
      <c r="D1645" s="134" t="s">
        <v>124</v>
      </c>
      <c r="E1645" s="134">
        <v>58</v>
      </c>
      <c r="F1645" s="135">
        <v>193.04</v>
      </c>
    </row>
    <row r="1646" spans="3:6" ht="15" customHeight="1" x14ac:dyDescent="0.25">
      <c r="C1646" s="133" t="s">
        <v>1682</v>
      </c>
      <c r="D1646" s="134" t="s">
        <v>44</v>
      </c>
      <c r="E1646" s="134">
        <v>44</v>
      </c>
      <c r="F1646" s="135">
        <v>187.96</v>
      </c>
    </row>
    <row r="1647" spans="3:6" ht="15" customHeight="1" x14ac:dyDescent="0.25">
      <c r="C1647" s="133" t="s">
        <v>1683</v>
      </c>
      <c r="D1647" s="134" t="s">
        <v>266</v>
      </c>
      <c r="E1647" s="134">
        <v>93</v>
      </c>
      <c r="F1647" s="135">
        <v>187.96</v>
      </c>
    </row>
    <row r="1648" spans="3:6" ht="15" customHeight="1" x14ac:dyDescent="0.25">
      <c r="C1648" s="133" t="s">
        <v>1684</v>
      </c>
      <c r="D1648" s="134" t="s">
        <v>71</v>
      </c>
      <c r="E1648" s="134">
        <v>90</v>
      </c>
      <c r="F1648" s="135">
        <v>190.5</v>
      </c>
    </row>
    <row r="1649" spans="3:6" ht="15" customHeight="1" x14ac:dyDescent="0.25">
      <c r="C1649" s="133" t="s">
        <v>1685</v>
      </c>
      <c r="D1649" s="134" t="s">
        <v>48</v>
      </c>
      <c r="E1649" s="134">
        <v>11</v>
      </c>
      <c r="F1649" s="135">
        <v>185.42</v>
      </c>
    </row>
    <row r="1650" spans="3:6" ht="15" customHeight="1" x14ac:dyDescent="0.25">
      <c r="C1650" s="133" t="s">
        <v>1686</v>
      </c>
      <c r="D1650" s="134" t="s">
        <v>107</v>
      </c>
      <c r="E1650" s="134">
        <v>60</v>
      </c>
      <c r="F1650" s="135">
        <v>195.57999999999998</v>
      </c>
    </row>
    <row r="1651" spans="3:6" ht="15" customHeight="1" x14ac:dyDescent="0.25">
      <c r="C1651" s="133" t="s">
        <v>1687</v>
      </c>
      <c r="D1651" s="134" t="s">
        <v>50</v>
      </c>
      <c r="E1651" s="134">
        <v>96</v>
      </c>
      <c r="F1651" s="135">
        <v>193.04</v>
      </c>
    </row>
    <row r="1652" spans="3:6" ht="15" customHeight="1" x14ac:dyDescent="0.25">
      <c r="C1652" s="133" t="s">
        <v>1688</v>
      </c>
      <c r="D1652" s="134" t="s">
        <v>266</v>
      </c>
      <c r="E1652" s="134">
        <v>91</v>
      </c>
      <c r="F1652" s="135">
        <v>187.96</v>
      </c>
    </row>
    <row r="1653" spans="3:6" ht="15" customHeight="1" x14ac:dyDescent="0.25">
      <c r="C1653" s="133" t="s">
        <v>1689</v>
      </c>
      <c r="D1653" s="134" t="s">
        <v>85</v>
      </c>
      <c r="E1653" s="134">
        <v>60</v>
      </c>
      <c r="F1653" s="135">
        <v>195.57999999999998</v>
      </c>
    </row>
    <row r="1654" spans="3:6" ht="15" customHeight="1" x14ac:dyDescent="0.25">
      <c r="C1654" s="133" t="s">
        <v>1690</v>
      </c>
      <c r="D1654" s="134" t="s">
        <v>33</v>
      </c>
      <c r="E1654" s="134">
        <v>32</v>
      </c>
      <c r="F1654" s="135">
        <v>185.42</v>
      </c>
    </row>
    <row r="1655" spans="3:6" ht="15" customHeight="1" x14ac:dyDescent="0.25">
      <c r="C1655" s="133" t="s">
        <v>1691</v>
      </c>
      <c r="D1655" s="134" t="s">
        <v>50</v>
      </c>
      <c r="E1655" s="134">
        <v>66</v>
      </c>
      <c r="F1655" s="135">
        <v>190.5</v>
      </c>
    </row>
    <row r="1656" spans="3:6" ht="15" customHeight="1" x14ac:dyDescent="0.25">
      <c r="C1656" s="133" t="s">
        <v>1692</v>
      </c>
      <c r="D1656" s="134" t="s">
        <v>141</v>
      </c>
      <c r="E1656" s="134">
        <v>64</v>
      </c>
      <c r="F1656" s="135">
        <v>190.5</v>
      </c>
    </row>
    <row r="1657" spans="3:6" ht="15" customHeight="1" x14ac:dyDescent="0.25">
      <c r="C1657" s="133" t="s">
        <v>1693</v>
      </c>
      <c r="D1657" s="134" t="s">
        <v>39</v>
      </c>
      <c r="E1657" s="134">
        <v>61</v>
      </c>
      <c r="F1657" s="135">
        <v>187.96</v>
      </c>
    </row>
    <row r="1658" spans="3:6" ht="15" customHeight="1" x14ac:dyDescent="0.25">
      <c r="C1658" s="133" t="s">
        <v>1694</v>
      </c>
      <c r="D1658" s="134" t="s">
        <v>50</v>
      </c>
      <c r="E1658" s="134">
        <v>65</v>
      </c>
      <c r="F1658" s="135">
        <v>195.57999999999998</v>
      </c>
    </row>
    <row r="1659" spans="3:6" ht="15" customHeight="1" x14ac:dyDescent="0.25">
      <c r="C1659" s="133" t="s">
        <v>1695</v>
      </c>
      <c r="D1659" s="134" t="s">
        <v>71</v>
      </c>
      <c r="E1659" s="134">
        <v>30</v>
      </c>
      <c r="F1659" s="135">
        <v>182.88</v>
      </c>
    </row>
    <row r="1660" spans="3:6" ht="15" customHeight="1" x14ac:dyDescent="0.25">
      <c r="C1660" s="133" t="s">
        <v>1696</v>
      </c>
      <c r="D1660" s="134" t="s">
        <v>75</v>
      </c>
      <c r="E1660" s="134">
        <v>32</v>
      </c>
      <c r="F1660" s="135">
        <v>180.34</v>
      </c>
    </row>
    <row r="1661" spans="3:6" ht="15" customHeight="1" x14ac:dyDescent="0.25">
      <c r="C1661" s="133" t="s">
        <v>1697</v>
      </c>
      <c r="D1661" s="134" t="s">
        <v>53</v>
      </c>
      <c r="E1661" s="134">
        <v>68</v>
      </c>
      <c r="F1661" s="135">
        <v>203.2</v>
      </c>
    </row>
    <row r="1662" spans="3:6" ht="15" customHeight="1" x14ac:dyDescent="0.25">
      <c r="C1662" s="133" t="s">
        <v>1698</v>
      </c>
      <c r="D1662" s="134" t="s">
        <v>58</v>
      </c>
      <c r="E1662" s="134">
        <v>64</v>
      </c>
      <c r="F1662" s="135">
        <v>187.96</v>
      </c>
    </row>
    <row r="1663" spans="3:6" ht="15" customHeight="1" x14ac:dyDescent="0.25">
      <c r="C1663" s="133" t="s">
        <v>1699</v>
      </c>
      <c r="D1663" s="134" t="s">
        <v>110</v>
      </c>
      <c r="E1663" s="134">
        <v>41</v>
      </c>
      <c r="F1663" s="135">
        <v>177.8</v>
      </c>
    </row>
    <row r="1664" spans="3:6" ht="15" customHeight="1" x14ac:dyDescent="0.25">
      <c r="C1664" s="133" t="s">
        <v>1700</v>
      </c>
      <c r="D1664" s="134" t="s">
        <v>58</v>
      </c>
      <c r="E1664" s="134">
        <v>34</v>
      </c>
      <c r="F1664" s="135">
        <v>177.8</v>
      </c>
    </row>
    <row r="1665" spans="3:6" ht="15" customHeight="1" x14ac:dyDescent="0.25">
      <c r="C1665" s="133" t="s">
        <v>1701</v>
      </c>
      <c r="D1665" s="134" t="s">
        <v>124</v>
      </c>
      <c r="E1665" s="134">
        <v>20</v>
      </c>
      <c r="F1665" s="135">
        <v>177.8</v>
      </c>
    </row>
    <row r="1666" spans="3:6" ht="15" customHeight="1" x14ac:dyDescent="0.25">
      <c r="C1666" s="133" t="s">
        <v>1702</v>
      </c>
      <c r="D1666" s="134" t="s">
        <v>200</v>
      </c>
      <c r="E1666" s="134">
        <v>50</v>
      </c>
      <c r="F1666" s="135">
        <v>187.96</v>
      </c>
    </row>
    <row r="1667" spans="3:6" ht="15" customHeight="1" x14ac:dyDescent="0.25">
      <c r="C1667" s="133" t="s">
        <v>1703</v>
      </c>
      <c r="D1667" s="134" t="s">
        <v>39</v>
      </c>
      <c r="E1667" s="134">
        <v>7</v>
      </c>
      <c r="F1667" s="135">
        <v>182.88</v>
      </c>
    </row>
    <row r="1668" spans="3:6" ht="15" customHeight="1" x14ac:dyDescent="0.25">
      <c r="C1668" s="133" t="s">
        <v>1704</v>
      </c>
      <c r="D1668" s="134" t="s">
        <v>50</v>
      </c>
      <c r="E1668" s="134">
        <v>99</v>
      </c>
      <c r="F1668" s="135">
        <v>195.57999999999998</v>
      </c>
    </row>
    <row r="1669" spans="3:6" ht="15" customHeight="1" x14ac:dyDescent="0.25">
      <c r="C1669" s="133" t="s">
        <v>1705</v>
      </c>
      <c r="D1669" s="134" t="s">
        <v>33</v>
      </c>
      <c r="E1669" s="134">
        <v>51</v>
      </c>
      <c r="F1669" s="135">
        <v>185.42</v>
      </c>
    </row>
    <row r="1670" spans="3:6" ht="15" customHeight="1" x14ac:dyDescent="0.25">
      <c r="C1670" s="133" t="s">
        <v>1706</v>
      </c>
      <c r="D1670" s="134" t="s">
        <v>75</v>
      </c>
      <c r="E1670" s="134">
        <v>4</v>
      </c>
      <c r="F1670" s="135">
        <v>182.88</v>
      </c>
    </row>
    <row r="1671" spans="3:6" ht="15" customHeight="1" x14ac:dyDescent="0.25">
      <c r="C1671" s="133" t="s">
        <v>1707</v>
      </c>
      <c r="D1671" s="134" t="s">
        <v>58</v>
      </c>
      <c r="E1671" s="134">
        <v>76</v>
      </c>
      <c r="F1671" s="135">
        <v>203.2</v>
      </c>
    </row>
    <row r="1672" spans="3:6" ht="15" customHeight="1" x14ac:dyDescent="0.25">
      <c r="C1672" s="133" t="s">
        <v>1708</v>
      </c>
      <c r="D1672" s="134" t="s">
        <v>61</v>
      </c>
      <c r="E1672" s="134">
        <v>66</v>
      </c>
      <c r="F1672" s="135">
        <v>198.12</v>
      </c>
    </row>
    <row r="1673" spans="3:6" ht="15" customHeight="1" x14ac:dyDescent="0.25">
      <c r="C1673" s="133" t="s">
        <v>1709</v>
      </c>
      <c r="D1673" s="134" t="s">
        <v>107</v>
      </c>
      <c r="E1673" s="134">
        <v>54</v>
      </c>
      <c r="F1673" s="135">
        <v>182.88</v>
      </c>
    </row>
    <row r="1674" spans="3:6" ht="15" customHeight="1" x14ac:dyDescent="0.25">
      <c r="C1674" s="133" t="s">
        <v>1710</v>
      </c>
      <c r="D1674" s="134" t="s">
        <v>266</v>
      </c>
      <c r="E1674" s="134">
        <v>71</v>
      </c>
      <c r="F1674" s="135">
        <v>198.12</v>
      </c>
    </row>
    <row r="1675" spans="3:6" ht="15" customHeight="1" x14ac:dyDescent="0.25">
      <c r="C1675" s="133" t="s">
        <v>1711</v>
      </c>
      <c r="D1675" s="134" t="s">
        <v>200</v>
      </c>
      <c r="E1675" s="134">
        <v>91</v>
      </c>
      <c r="F1675" s="135">
        <v>190.5</v>
      </c>
    </row>
    <row r="1676" spans="3:6" ht="15" customHeight="1" x14ac:dyDescent="0.25">
      <c r="C1676" s="133" t="s">
        <v>1712</v>
      </c>
      <c r="D1676" s="134" t="s">
        <v>75</v>
      </c>
      <c r="E1676" s="134">
        <v>93</v>
      </c>
      <c r="F1676" s="135">
        <v>187.96</v>
      </c>
    </row>
    <row r="1677" spans="3:6" ht="15" customHeight="1" x14ac:dyDescent="0.25">
      <c r="C1677" s="133" t="s">
        <v>1713</v>
      </c>
      <c r="D1677" s="134" t="s">
        <v>124</v>
      </c>
      <c r="E1677" s="134">
        <v>82</v>
      </c>
      <c r="F1677" s="135">
        <v>182.88</v>
      </c>
    </row>
    <row r="1678" spans="3:6" ht="15" customHeight="1" x14ac:dyDescent="0.25">
      <c r="C1678" s="133" t="s">
        <v>1714</v>
      </c>
      <c r="D1678" s="134" t="s">
        <v>33</v>
      </c>
      <c r="E1678" s="134">
        <v>75</v>
      </c>
      <c r="F1678" s="135">
        <v>190.5</v>
      </c>
    </row>
    <row r="1679" spans="3:6" ht="15" customHeight="1" x14ac:dyDescent="0.25">
      <c r="C1679" s="133" t="s">
        <v>1715</v>
      </c>
      <c r="D1679" s="134" t="s">
        <v>53</v>
      </c>
      <c r="E1679" s="134">
        <v>98</v>
      </c>
      <c r="F1679" s="135">
        <v>187.96</v>
      </c>
    </row>
    <row r="1680" spans="3:6" ht="15" customHeight="1" x14ac:dyDescent="0.25">
      <c r="C1680" s="133" t="s">
        <v>1716</v>
      </c>
      <c r="D1680" s="134" t="s">
        <v>115</v>
      </c>
      <c r="E1680" s="134">
        <v>64</v>
      </c>
      <c r="F1680" s="135">
        <v>198.12</v>
      </c>
    </row>
    <row r="1681" spans="3:6" ht="15" customHeight="1" x14ac:dyDescent="0.25">
      <c r="C1681" s="133" t="s">
        <v>1717</v>
      </c>
      <c r="D1681" s="134" t="s">
        <v>200</v>
      </c>
      <c r="E1681" s="134">
        <v>11</v>
      </c>
      <c r="F1681" s="135">
        <v>182.88</v>
      </c>
    </row>
    <row r="1682" spans="3:6" ht="15" customHeight="1" x14ac:dyDescent="0.25">
      <c r="C1682" s="133" t="s">
        <v>1718</v>
      </c>
      <c r="D1682" s="134" t="s">
        <v>35</v>
      </c>
      <c r="E1682" s="134">
        <v>30</v>
      </c>
      <c r="F1682" s="135">
        <v>182.88</v>
      </c>
    </row>
    <row r="1683" spans="3:6" ht="15" customHeight="1" x14ac:dyDescent="0.25">
      <c r="C1683" s="133" t="s">
        <v>1719</v>
      </c>
      <c r="D1683" s="134" t="s">
        <v>3</v>
      </c>
      <c r="E1683" s="134">
        <v>3</v>
      </c>
      <c r="F1683" s="135">
        <v>177.8</v>
      </c>
    </row>
    <row r="1684" spans="3:6" ht="15" customHeight="1" x14ac:dyDescent="0.25">
      <c r="C1684" s="133" t="s">
        <v>1720</v>
      </c>
      <c r="D1684" s="134" t="s">
        <v>124</v>
      </c>
      <c r="E1684" s="134">
        <v>87</v>
      </c>
      <c r="F1684" s="135">
        <v>190.5</v>
      </c>
    </row>
    <row r="1685" spans="3:6" ht="15" customHeight="1" x14ac:dyDescent="0.25">
      <c r="C1685" s="133" t="s">
        <v>1721</v>
      </c>
      <c r="D1685" s="134" t="s">
        <v>46</v>
      </c>
      <c r="E1685" s="134">
        <v>37</v>
      </c>
      <c r="F1685" s="135">
        <v>185.42</v>
      </c>
    </row>
    <row r="1686" spans="3:6" ht="15" customHeight="1" x14ac:dyDescent="0.25">
      <c r="C1686" s="133" t="s">
        <v>1722</v>
      </c>
      <c r="D1686" s="134" t="s">
        <v>50</v>
      </c>
      <c r="E1686" s="134">
        <v>50</v>
      </c>
      <c r="F1686" s="135">
        <v>190.5</v>
      </c>
    </row>
    <row r="1687" spans="3:6" ht="15" customHeight="1" x14ac:dyDescent="0.25">
      <c r="C1687" s="133" t="s">
        <v>1723</v>
      </c>
      <c r="D1687" s="134" t="s">
        <v>115</v>
      </c>
      <c r="E1687" s="134">
        <v>43</v>
      </c>
      <c r="F1687" s="135">
        <v>177.8</v>
      </c>
    </row>
    <row r="1688" spans="3:6" ht="15" customHeight="1" x14ac:dyDescent="0.25">
      <c r="C1688" s="133" t="s">
        <v>1724</v>
      </c>
      <c r="D1688" s="134" t="s">
        <v>66</v>
      </c>
      <c r="E1688" s="134">
        <v>94</v>
      </c>
      <c r="F1688" s="135">
        <v>193.04</v>
      </c>
    </row>
    <row r="1689" spans="3:6" ht="15" customHeight="1" x14ac:dyDescent="0.25">
      <c r="C1689" s="133" t="s">
        <v>1725</v>
      </c>
      <c r="D1689" s="134" t="s">
        <v>107</v>
      </c>
      <c r="E1689" s="134">
        <v>44</v>
      </c>
      <c r="F1689" s="135">
        <v>177.8</v>
      </c>
    </row>
    <row r="1690" spans="3:6" ht="15" customHeight="1" x14ac:dyDescent="0.25">
      <c r="C1690" s="133" t="s">
        <v>1726</v>
      </c>
      <c r="D1690" s="134" t="s">
        <v>61</v>
      </c>
      <c r="E1690" s="134">
        <v>75</v>
      </c>
      <c r="F1690" s="135">
        <v>190.5</v>
      </c>
    </row>
    <row r="1691" spans="3:6" ht="15" customHeight="1" x14ac:dyDescent="0.25">
      <c r="C1691" s="133" t="s">
        <v>1727</v>
      </c>
      <c r="D1691" s="134" t="s">
        <v>124</v>
      </c>
      <c r="E1691" s="134">
        <v>70</v>
      </c>
      <c r="F1691" s="135">
        <v>187.96</v>
      </c>
    </row>
    <row r="1692" spans="3:6" ht="15" customHeight="1" x14ac:dyDescent="0.25">
      <c r="C1692" s="133" t="s">
        <v>1728</v>
      </c>
      <c r="D1692" s="134" t="s">
        <v>51</v>
      </c>
      <c r="E1692" s="134">
        <v>60</v>
      </c>
      <c r="F1692" s="135">
        <v>190.5</v>
      </c>
    </row>
    <row r="1693" spans="3:6" ht="15" customHeight="1" x14ac:dyDescent="0.25">
      <c r="C1693" s="133" t="s">
        <v>1729</v>
      </c>
      <c r="D1693" s="134" t="s">
        <v>33</v>
      </c>
      <c r="E1693" s="134">
        <v>63</v>
      </c>
      <c r="F1693" s="135">
        <v>193.04</v>
      </c>
    </row>
    <row r="1694" spans="3:6" ht="15" customHeight="1" x14ac:dyDescent="0.25">
      <c r="C1694" s="133" t="s">
        <v>1730</v>
      </c>
      <c r="D1694" s="134" t="s">
        <v>63</v>
      </c>
      <c r="E1694" s="134">
        <v>70</v>
      </c>
      <c r="F1694" s="135">
        <v>187.96</v>
      </c>
    </row>
    <row r="1695" spans="3:6" ht="15" customHeight="1" x14ac:dyDescent="0.25">
      <c r="C1695" s="133" t="s">
        <v>1731</v>
      </c>
      <c r="D1695" s="134" t="s">
        <v>46</v>
      </c>
      <c r="E1695" s="134">
        <v>78</v>
      </c>
      <c r="F1695" s="135">
        <v>193.04</v>
      </c>
    </row>
    <row r="1696" spans="3:6" ht="15" customHeight="1" x14ac:dyDescent="0.25">
      <c r="C1696" s="133" t="s">
        <v>1732</v>
      </c>
      <c r="D1696" s="134" t="s">
        <v>58</v>
      </c>
      <c r="E1696" s="134">
        <v>33</v>
      </c>
      <c r="F1696" s="135">
        <v>172.72</v>
      </c>
    </row>
    <row r="1697" spans="3:6" ht="15" customHeight="1" x14ac:dyDescent="0.25">
      <c r="C1697" s="133" t="s">
        <v>1733</v>
      </c>
      <c r="D1697" s="134" t="s">
        <v>124</v>
      </c>
      <c r="E1697" s="134">
        <v>85</v>
      </c>
      <c r="F1697" s="135">
        <v>185.42</v>
      </c>
    </row>
    <row r="1698" spans="3:6" ht="15" customHeight="1" x14ac:dyDescent="0.25">
      <c r="C1698" s="133" t="s">
        <v>1734</v>
      </c>
      <c r="D1698" s="134" t="s">
        <v>37</v>
      </c>
      <c r="E1698" s="134">
        <v>78</v>
      </c>
      <c r="F1698" s="135">
        <v>190.5</v>
      </c>
    </row>
    <row r="1699" spans="3:6" ht="15" customHeight="1" x14ac:dyDescent="0.25">
      <c r="C1699" s="133" t="s">
        <v>1735</v>
      </c>
      <c r="D1699" s="134" t="s">
        <v>33</v>
      </c>
      <c r="E1699" s="134">
        <v>82</v>
      </c>
      <c r="F1699" s="135">
        <v>190.5</v>
      </c>
    </row>
    <row r="1700" spans="3:6" ht="15" customHeight="1" x14ac:dyDescent="0.25">
      <c r="C1700" s="133" t="s">
        <v>1736</v>
      </c>
      <c r="D1700" s="134" t="s">
        <v>48</v>
      </c>
      <c r="E1700" s="134">
        <v>56</v>
      </c>
      <c r="F1700" s="135">
        <v>187.96</v>
      </c>
    </row>
    <row r="1701" spans="3:6" ht="15" customHeight="1" x14ac:dyDescent="0.25">
      <c r="C1701" s="133" t="s">
        <v>1737</v>
      </c>
      <c r="D1701" s="134" t="s">
        <v>53</v>
      </c>
      <c r="E1701" s="134">
        <v>71</v>
      </c>
      <c r="F1701" s="135">
        <v>195.57999999999998</v>
      </c>
    </row>
    <row r="1702" spans="3:6" ht="15" customHeight="1" x14ac:dyDescent="0.25">
      <c r="C1702" s="133" t="s">
        <v>1738</v>
      </c>
      <c r="D1702" s="134" t="s">
        <v>275</v>
      </c>
      <c r="E1702" s="134">
        <v>99</v>
      </c>
      <c r="F1702" s="135">
        <v>195.57999999999998</v>
      </c>
    </row>
    <row r="1703" spans="3:6" ht="15" customHeight="1" x14ac:dyDescent="0.25">
      <c r="C1703" s="133" t="s">
        <v>1739</v>
      </c>
      <c r="D1703" s="134" t="s">
        <v>75</v>
      </c>
      <c r="E1703" s="134">
        <v>87</v>
      </c>
      <c r="F1703" s="135">
        <v>182.88</v>
      </c>
    </row>
    <row r="1704" spans="3:6" ht="15" customHeight="1" x14ac:dyDescent="0.25">
      <c r="C1704" s="133" t="s">
        <v>1740</v>
      </c>
      <c r="D1704" s="134" t="s">
        <v>44</v>
      </c>
      <c r="E1704" s="134">
        <v>5</v>
      </c>
      <c r="F1704" s="135">
        <v>187.96</v>
      </c>
    </row>
    <row r="1705" spans="3:6" ht="15" customHeight="1" x14ac:dyDescent="0.25">
      <c r="C1705" s="133" t="s">
        <v>1741</v>
      </c>
      <c r="D1705" s="134" t="s">
        <v>71</v>
      </c>
      <c r="E1705" s="134">
        <v>56</v>
      </c>
      <c r="F1705" s="135">
        <v>187.96</v>
      </c>
    </row>
    <row r="1706" spans="3:6" ht="15" customHeight="1" x14ac:dyDescent="0.25">
      <c r="C1706" s="133" t="s">
        <v>1742</v>
      </c>
      <c r="D1706" s="134" t="s">
        <v>66</v>
      </c>
      <c r="E1706" s="134">
        <v>20</v>
      </c>
      <c r="F1706" s="135">
        <v>180.34</v>
      </c>
    </row>
    <row r="1707" spans="3:6" ht="15" customHeight="1" x14ac:dyDescent="0.25">
      <c r="C1707" s="133" t="s">
        <v>1743</v>
      </c>
      <c r="D1707" s="134" t="s">
        <v>3</v>
      </c>
      <c r="E1707" s="134">
        <v>14</v>
      </c>
      <c r="F1707" s="135">
        <v>193.04</v>
      </c>
    </row>
    <row r="1708" spans="3:6" ht="15" customHeight="1" x14ac:dyDescent="0.25">
      <c r="C1708" s="133" t="s">
        <v>1744</v>
      </c>
      <c r="D1708" s="134" t="s">
        <v>266</v>
      </c>
      <c r="E1708" s="134">
        <v>21</v>
      </c>
      <c r="F1708" s="135">
        <v>177.8</v>
      </c>
    </row>
    <row r="1709" spans="3:6" ht="15" customHeight="1" x14ac:dyDescent="0.25">
      <c r="C1709" s="133" t="s">
        <v>1745</v>
      </c>
      <c r="D1709" s="134" t="s">
        <v>42</v>
      </c>
      <c r="E1709" s="134"/>
      <c r="F1709" s="135">
        <v>187.96</v>
      </c>
    </row>
    <row r="1710" spans="3:6" ht="15" customHeight="1" x14ac:dyDescent="0.25">
      <c r="C1710" s="133" t="s">
        <v>1746</v>
      </c>
      <c r="D1710" s="134" t="s">
        <v>44</v>
      </c>
      <c r="E1710" s="134">
        <v>23</v>
      </c>
      <c r="F1710" s="135">
        <v>182.88</v>
      </c>
    </row>
    <row r="1711" spans="3:6" ht="15" customHeight="1" x14ac:dyDescent="0.25">
      <c r="C1711" s="133" t="s">
        <v>1747</v>
      </c>
      <c r="D1711" s="134" t="s">
        <v>50</v>
      </c>
      <c r="E1711" s="134">
        <v>36</v>
      </c>
      <c r="F1711" s="135">
        <v>180.34</v>
      </c>
    </row>
    <row r="1712" spans="3:6" ht="15" customHeight="1" x14ac:dyDescent="0.25">
      <c r="C1712" s="133" t="s">
        <v>1748</v>
      </c>
      <c r="D1712" s="134" t="s">
        <v>55</v>
      </c>
      <c r="E1712" s="134">
        <v>32</v>
      </c>
      <c r="F1712" s="135">
        <v>180.34</v>
      </c>
    </row>
    <row r="1713" spans="3:6" ht="15" customHeight="1" x14ac:dyDescent="0.25">
      <c r="C1713" s="133" t="s">
        <v>1749</v>
      </c>
      <c r="D1713" s="134" t="s">
        <v>115</v>
      </c>
      <c r="E1713" s="134">
        <v>3</v>
      </c>
      <c r="F1713" s="135">
        <v>190.5</v>
      </c>
    </row>
    <row r="1714" spans="3:6" ht="15" customHeight="1" x14ac:dyDescent="0.25">
      <c r="C1714" s="133" t="s">
        <v>1750</v>
      </c>
      <c r="D1714" s="134" t="s">
        <v>275</v>
      </c>
      <c r="E1714" s="134">
        <v>46</v>
      </c>
      <c r="F1714" s="135">
        <v>177.8</v>
      </c>
    </row>
    <row r="1715" spans="3:6" ht="15" customHeight="1" x14ac:dyDescent="0.25">
      <c r="C1715" s="133" t="s">
        <v>1751</v>
      </c>
      <c r="D1715" s="134" t="s">
        <v>66</v>
      </c>
      <c r="E1715" s="134">
        <v>75</v>
      </c>
      <c r="F1715" s="135">
        <v>195.57999999999998</v>
      </c>
    </row>
    <row r="1716" spans="3:6" ht="15" customHeight="1" x14ac:dyDescent="0.25">
      <c r="C1716" s="133" t="s">
        <v>1752</v>
      </c>
      <c r="D1716" s="134" t="s">
        <v>46</v>
      </c>
      <c r="E1716" s="134">
        <v>14</v>
      </c>
      <c r="F1716" s="135">
        <v>175.26</v>
      </c>
    </row>
    <row r="1717" spans="3:6" ht="15" customHeight="1" x14ac:dyDescent="0.25">
      <c r="C1717" s="133" t="s">
        <v>1753</v>
      </c>
      <c r="D1717" s="134" t="s">
        <v>85</v>
      </c>
      <c r="E1717" s="134">
        <v>66</v>
      </c>
      <c r="F1717" s="135">
        <v>200.66</v>
      </c>
    </row>
    <row r="1718" spans="3:6" ht="15" customHeight="1" x14ac:dyDescent="0.25">
      <c r="C1718" s="133" t="s">
        <v>1754</v>
      </c>
      <c r="D1718" s="134" t="s">
        <v>50</v>
      </c>
      <c r="E1718" s="134">
        <v>83</v>
      </c>
      <c r="F1718" s="135">
        <v>175.26</v>
      </c>
    </row>
    <row r="1719" spans="3:6" ht="15" customHeight="1" x14ac:dyDescent="0.25">
      <c r="C1719" s="133" t="s">
        <v>1755</v>
      </c>
      <c r="D1719" s="134" t="s">
        <v>63</v>
      </c>
      <c r="E1719" s="134">
        <v>63</v>
      </c>
      <c r="F1719" s="135">
        <v>187.96</v>
      </c>
    </row>
    <row r="1720" spans="3:6" ht="15" customHeight="1" x14ac:dyDescent="0.25">
      <c r="C1720" s="133" t="s">
        <v>1756</v>
      </c>
      <c r="D1720" s="134" t="s">
        <v>58</v>
      </c>
      <c r="E1720" s="134">
        <v>62</v>
      </c>
      <c r="F1720" s="135">
        <v>187.96</v>
      </c>
    </row>
    <row r="1721" spans="3:6" ht="15" customHeight="1" x14ac:dyDescent="0.25">
      <c r="C1721" s="133" t="s">
        <v>1757</v>
      </c>
      <c r="D1721" s="134" t="s">
        <v>61</v>
      </c>
      <c r="E1721" s="134">
        <v>29</v>
      </c>
      <c r="F1721" s="135">
        <v>185.42</v>
      </c>
    </row>
    <row r="1722" spans="3:6" ht="15" customHeight="1" x14ac:dyDescent="0.25">
      <c r="C1722" s="133" t="s">
        <v>1758</v>
      </c>
      <c r="D1722" s="134" t="s">
        <v>75</v>
      </c>
      <c r="E1722" s="134">
        <v>92</v>
      </c>
      <c r="F1722" s="135">
        <v>193.04</v>
      </c>
    </row>
    <row r="1723" spans="3:6" ht="15" customHeight="1" x14ac:dyDescent="0.25">
      <c r="C1723" s="133" t="s">
        <v>1759</v>
      </c>
      <c r="D1723" s="134" t="s">
        <v>75</v>
      </c>
      <c r="E1723" s="134">
        <v>17</v>
      </c>
      <c r="F1723" s="135">
        <v>180.34</v>
      </c>
    </row>
    <row r="1724" spans="3:6" ht="15" customHeight="1" x14ac:dyDescent="0.25">
      <c r="C1724" s="133" t="s">
        <v>1760</v>
      </c>
      <c r="D1724" s="134" t="s">
        <v>113</v>
      </c>
      <c r="E1724" s="134">
        <v>88</v>
      </c>
      <c r="F1724" s="135">
        <v>185.42</v>
      </c>
    </row>
    <row r="1725" spans="3:6" ht="15" customHeight="1" x14ac:dyDescent="0.25">
      <c r="C1725" s="133" t="s">
        <v>1761</v>
      </c>
      <c r="D1725" s="134" t="s">
        <v>51</v>
      </c>
      <c r="E1725" s="134">
        <v>11</v>
      </c>
      <c r="F1725" s="135">
        <v>180.34</v>
      </c>
    </row>
    <row r="1726" spans="3:6" ht="15" customHeight="1" x14ac:dyDescent="0.25">
      <c r="C1726" s="133" t="s">
        <v>1762</v>
      </c>
      <c r="D1726" s="134" t="s">
        <v>200</v>
      </c>
      <c r="E1726" s="134">
        <v>52</v>
      </c>
      <c r="F1726" s="135">
        <v>187.96</v>
      </c>
    </row>
    <row r="1727" spans="3:6" ht="15" customHeight="1" x14ac:dyDescent="0.25">
      <c r="C1727" s="133" t="s">
        <v>1763</v>
      </c>
      <c r="D1727" s="134" t="s">
        <v>51</v>
      </c>
      <c r="E1727" s="134">
        <v>61</v>
      </c>
      <c r="F1727" s="135">
        <v>195.57999999999998</v>
      </c>
    </row>
    <row r="1728" spans="3:6" ht="15" customHeight="1" x14ac:dyDescent="0.25">
      <c r="C1728" s="133" t="s">
        <v>1764</v>
      </c>
      <c r="D1728" s="134" t="s">
        <v>275</v>
      </c>
      <c r="E1728" s="134">
        <v>67</v>
      </c>
      <c r="F1728" s="135">
        <v>190.5</v>
      </c>
    </row>
    <row r="1729" spans="3:6" ht="15" customHeight="1" x14ac:dyDescent="0.25">
      <c r="C1729" s="133" t="s">
        <v>1765</v>
      </c>
      <c r="D1729" s="134" t="s">
        <v>33</v>
      </c>
      <c r="E1729" s="134">
        <v>24</v>
      </c>
      <c r="F1729" s="135">
        <v>185.42</v>
      </c>
    </row>
    <row r="1730" spans="3:6" ht="15" customHeight="1" x14ac:dyDescent="0.25">
      <c r="C1730" s="133" t="s">
        <v>1766</v>
      </c>
      <c r="D1730" s="134" t="s">
        <v>42</v>
      </c>
      <c r="E1730" s="134">
        <v>23</v>
      </c>
      <c r="F1730" s="135">
        <v>185.42</v>
      </c>
    </row>
    <row r="1731" spans="3:6" ht="15" customHeight="1" x14ac:dyDescent="0.25">
      <c r="C1731" s="133" t="s">
        <v>1767</v>
      </c>
      <c r="D1731" s="134" t="s">
        <v>89</v>
      </c>
      <c r="E1731" s="134">
        <v>5</v>
      </c>
      <c r="F1731" s="135">
        <v>182.88</v>
      </c>
    </row>
    <row r="1732" spans="3:6" ht="15" customHeight="1" x14ac:dyDescent="0.25">
      <c r="C1732" s="133" t="s">
        <v>1768</v>
      </c>
      <c r="D1732" s="134" t="s">
        <v>71</v>
      </c>
      <c r="E1732" s="134">
        <v>84</v>
      </c>
      <c r="F1732" s="135">
        <v>182.88</v>
      </c>
    </row>
    <row r="1733" spans="3:6" ht="15" customHeight="1" x14ac:dyDescent="0.25">
      <c r="C1733" s="133" t="s">
        <v>1769</v>
      </c>
      <c r="D1733" s="134" t="s">
        <v>61</v>
      </c>
      <c r="E1733" s="134">
        <v>59</v>
      </c>
      <c r="F1733" s="135">
        <v>187.96</v>
      </c>
    </row>
    <row r="1734" spans="3:6" ht="15" customHeight="1" x14ac:dyDescent="0.25">
      <c r="C1734" s="133" t="s">
        <v>1770</v>
      </c>
      <c r="D1734" s="134" t="s">
        <v>55</v>
      </c>
      <c r="E1734" s="134">
        <v>6</v>
      </c>
      <c r="F1734" s="135">
        <v>195.57999999999998</v>
      </c>
    </row>
    <row r="1735" spans="3:6" ht="15" customHeight="1" x14ac:dyDescent="0.25">
      <c r="C1735" s="133" t="s">
        <v>1771</v>
      </c>
      <c r="D1735" s="134" t="s">
        <v>110</v>
      </c>
      <c r="E1735" s="134">
        <v>31</v>
      </c>
      <c r="F1735" s="135">
        <v>177.8</v>
      </c>
    </row>
    <row r="1736" spans="3:6" ht="15" customHeight="1" x14ac:dyDescent="0.25">
      <c r="C1736" s="133" t="s">
        <v>1772</v>
      </c>
      <c r="D1736" s="134" t="s">
        <v>55</v>
      </c>
      <c r="E1736" s="134">
        <v>34</v>
      </c>
      <c r="F1736" s="135">
        <v>177.8</v>
      </c>
    </row>
    <row r="1737" spans="3:6" ht="15" customHeight="1" x14ac:dyDescent="0.25">
      <c r="C1737" s="133" t="s">
        <v>1773</v>
      </c>
      <c r="D1737" s="134" t="s">
        <v>113</v>
      </c>
      <c r="E1737" s="134">
        <v>77</v>
      </c>
      <c r="F1737" s="135">
        <v>200.66</v>
      </c>
    </row>
    <row r="1738" spans="3:6" ht="15" customHeight="1" x14ac:dyDescent="0.25">
      <c r="C1738" s="133" t="s">
        <v>1774</v>
      </c>
      <c r="D1738" s="134" t="s">
        <v>66</v>
      </c>
      <c r="E1738" s="134">
        <v>51</v>
      </c>
      <c r="F1738" s="135">
        <v>193.04</v>
      </c>
    </row>
    <row r="1739" spans="3:6" ht="15" customHeight="1" x14ac:dyDescent="0.25">
      <c r="C1739" s="133" t="s">
        <v>1775</v>
      </c>
      <c r="D1739" s="134" t="s">
        <v>66</v>
      </c>
      <c r="E1739" s="134">
        <v>27</v>
      </c>
      <c r="F1739" s="135">
        <v>182.88</v>
      </c>
    </row>
    <row r="1740" spans="3:6" ht="15" customHeight="1" x14ac:dyDescent="0.25">
      <c r="C1740" s="133" t="s">
        <v>1776</v>
      </c>
      <c r="D1740" s="134" t="s">
        <v>58</v>
      </c>
      <c r="E1740" s="134">
        <v>75</v>
      </c>
      <c r="F1740" s="135">
        <v>187.96</v>
      </c>
    </row>
    <row r="1741" spans="3:6" ht="15" customHeight="1" x14ac:dyDescent="0.25">
      <c r="C1741" s="133" t="s">
        <v>1777</v>
      </c>
      <c r="D1741" s="134" t="s">
        <v>110</v>
      </c>
      <c r="E1741" s="134">
        <v>57</v>
      </c>
      <c r="F1741" s="135">
        <v>182.88</v>
      </c>
    </row>
    <row r="1742" spans="3:6" ht="15" customHeight="1" x14ac:dyDescent="0.25">
      <c r="C1742" s="133" t="s">
        <v>1778</v>
      </c>
      <c r="D1742" s="134" t="s">
        <v>35</v>
      </c>
      <c r="E1742" s="134">
        <v>96</v>
      </c>
      <c r="F1742" s="135">
        <v>193.04</v>
      </c>
    </row>
    <row r="1743" spans="3:6" ht="15" customHeight="1" x14ac:dyDescent="0.25">
      <c r="C1743" s="133" t="s">
        <v>1779</v>
      </c>
      <c r="D1743" s="134" t="s">
        <v>85</v>
      </c>
      <c r="E1743" s="134">
        <v>23</v>
      </c>
      <c r="F1743" s="135">
        <v>182.88</v>
      </c>
    </row>
    <row r="1744" spans="3:6" ht="15" customHeight="1" x14ac:dyDescent="0.25">
      <c r="C1744" s="133" t="s">
        <v>1780</v>
      </c>
      <c r="D1744" s="134" t="s">
        <v>266</v>
      </c>
      <c r="E1744" s="134">
        <v>98</v>
      </c>
      <c r="F1744" s="135">
        <v>185.42</v>
      </c>
    </row>
    <row r="1745" spans="3:6" ht="15" customHeight="1" x14ac:dyDescent="0.25">
      <c r="C1745" s="133" t="s">
        <v>1780</v>
      </c>
      <c r="D1745" s="134" t="s">
        <v>42</v>
      </c>
      <c r="E1745" s="134">
        <v>86</v>
      </c>
      <c r="F1745" s="135">
        <v>193.04</v>
      </c>
    </row>
    <row r="1746" spans="3:6" ht="15" customHeight="1" x14ac:dyDescent="0.25">
      <c r="C1746" s="133" t="s">
        <v>1781</v>
      </c>
      <c r="D1746" s="134" t="s">
        <v>275</v>
      </c>
      <c r="E1746" s="134">
        <v>73</v>
      </c>
      <c r="F1746" s="135">
        <v>198.12</v>
      </c>
    </row>
    <row r="1747" spans="3:6" ht="15" customHeight="1" x14ac:dyDescent="0.25">
      <c r="C1747" s="133" t="s">
        <v>1782</v>
      </c>
      <c r="D1747" s="134" t="s">
        <v>39</v>
      </c>
      <c r="E1747" s="134">
        <v>26</v>
      </c>
      <c r="F1747" s="135">
        <v>185.42</v>
      </c>
    </row>
    <row r="1748" spans="3:6" ht="15" customHeight="1" x14ac:dyDescent="0.25">
      <c r="C1748" s="133" t="s">
        <v>1783</v>
      </c>
      <c r="D1748" s="134" t="s">
        <v>63</v>
      </c>
      <c r="E1748" s="134">
        <v>65</v>
      </c>
      <c r="F1748" s="135">
        <v>198.12</v>
      </c>
    </row>
    <row r="1749" spans="3:6" ht="15" customHeight="1" x14ac:dyDescent="0.25">
      <c r="C1749" s="133" t="s">
        <v>1784</v>
      </c>
      <c r="D1749" s="134" t="s">
        <v>46</v>
      </c>
      <c r="E1749" s="134">
        <v>58</v>
      </c>
      <c r="F1749" s="135">
        <v>185.42</v>
      </c>
    </row>
    <row r="1750" spans="3:6" ht="15" customHeight="1" x14ac:dyDescent="0.25">
      <c r="C1750" s="133" t="s">
        <v>1785</v>
      </c>
      <c r="D1750" s="134" t="s">
        <v>124</v>
      </c>
      <c r="E1750" s="134">
        <v>17</v>
      </c>
      <c r="F1750" s="135">
        <v>185.42</v>
      </c>
    </row>
    <row r="1751" spans="3:6" ht="15" customHeight="1" x14ac:dyDescent="0.25">
      <c r="C1751" s="133" t="s">
        <v>1786</v>
      </c>
      <c r="D1751" s="134" t="s">
        <v>37</v>
      </c>
      <c r="E1751" s="134">
        <v>92</v>
      </c>
      <c r="F1751" s="135">
        <v>190.5</v>
      </c>
    </row>
    <row r="1752" spans="3:6" ht="15" customHeight="1" x14ac:dyDescent="0.25">
      <c r="C1752" s="133" t="s">
        <v>1787</v>
      </c>
      <c r="D1752" s="134" t="s">
        <v>42</v>
      </c>
      <c r="E1752" s="134">
        <v>34</v>
      </c>
      <c r="F1752" s="135">
        <v>175.26</v>
      </c>
    </row>
    <row r="1753" spans="3:6" ht="15" customHeight="1" x14ac:dyDescent="0.25">
      <c r="C1753" s="133" t="s">
        <v>1788</v>
      </c>
      <c r="D1753" s="134" t="s">
        <v>85</v>
      </c>
      <c r="E1753" s="134">
        <v>27</v>
      </c>
      <c r="F1753" s="135">
        <v>180.34</v>
      </c>
    </row>
    <row r="1754" spans="3:6" ht="15" customHeight="1" x14ac:dyDescent="0.25">
      <c r="C1754" s="133" t="s">
        <v>1789</v>
      </c>
      <c r="D1754" s="134" t="s">
        <v>42</v>
      </c>
      <c r="E1754" s="134">
        <v>65</v>
      </c>
      <c r="F1754" s="135">
        <v>190.5</v>
      </c>
    </row>
    <row r="1755" spans="3:6" ht="15" customHeight="1" x14ac:dyDescent="0.25">
      <c r="C1755" s="133" t="s">
        <v>1790</v>
      </c>
      <c r="D1755" s="134" t="s">
        <v>110</v>
      </c>
      <c r="E1755" s="134">
        <v>93</v>
      </c>
      <c r="F1755" s="135">
        <v>185.42</v>
      </c>
    </row>
    <row r="1756" spans="3:6" ht="15" customHeight="1" x14ac:dyDescent="0.25">
      <c r="C1756" s="133" t="s">
        <v>1791</v>
      </c>
      <c r="D1756" s="134" t="s">
        <v>44</v>
      </c>
      <c r="E1756" s="134">
        <v>57</v>
      </c>
      <c r="F1756" s="135">
        <v>190.5</v>
      </c>
    </row>
    <row r="1757" spans="3:6" ht="15" customHeight="1" x14ac:dyDescent="0.25">
      <c r="C1757" s="133" t="s">
        <v>1792</v>
      </c>
      <c r="D1757" s="134" t="s">
        <v>75</v>
      </c>
      <c r="E1757" s="134">
        <v>37</v>
      </c>
      <c r="F1757" s="135">
        <v>172.72</v>
      </c>
    </row>
    <row r="1758" spans="3:6" ht="15" customHeight="1" x14ac:dyDescent="0.25">
      <c r="C1758" s="133" t="s">
        <v>1793</v>
      </c>
      <c r="D1758" s="134" t="s">
        <v>3</v>
      </c>
      <c r="E1758" s="134">
        <v>93</v>
      </c>
      <c r="F1758" s="135">
        <v>195.57999999999998</v>
      </c>
    </row>
    <row r="1759" spans="3:6" ht="15" customHeight="1" x14ac:dyDescent="0.25">
      <c r="C1759" s="133" t="s">
        <v>1794</v>
      </c>
      <c r="D1759" s="134" t="s">
        <v>85</v>
      </c>
      <c r="E1759" s="134">
        <v>95</v>
      </c>
      <c r="F1759" s="135">
        <v>185.42</v>
      </c>
    </row>
    <row r="1760" spans="3:6" ht="15" customHeight="1" x14ac:dyDescent="0.25">
      <c r="C1760" s="133" t="s">
        <v>1794</v>
      </c>
      <c r="D1760" s="134" t="s">
        <v>110</v>
      </c>
      <c r="E1760" s="134">
        <v>10</v>
      </c>
      <c r="F1760" s="135">
        <v>177.8</v>
      </c>
    </row>
    <row r="1761" spans="3:6" ht="15" customHeight="1" x14ac:dyDescent="0.25">
      <c r="C1761" s="133" t="s">
        <v>1795</v>
      </c>
      <c r="D1761" s="134" t="s">
        <v>266</v>
      </c>
      <c r="E1761" s="134">
        <v>15</v>
      </c>
      <c r="F1761" s="135">
        <v>182.88</v>
      </c>
    </row>
    <row r="1762" spans="3:6" ht="15" customHeight="1" x14ac:dyDescent="0.25">
      <c r="C1762" s="133" t="s">
        <v>1796</v>
      </c>
      <c r="D1762" s="134" t="s">
        <v>85</v>
      </c>
      <c r="E1762" s="134">
        <v>94</v>
      </c>
      <c r="F1762" s="135">
        <v>198.12</v>
      </c>
    </row>
    <row r="1763" spans="3:6" ht="15" customHeight="1" x14ac:dyDescent="0.25">
      <c r="C1763" s="133" t="s">
        <v>1797</v>
      </c>
      <c r="D1763" s="134" t="s">
        <v>61</v>
      </c>
      <c r="E1763" s="134">
        <v>89</v>
      </c>
      <c r="F1763" s="135">
        <v>198.12</v>
      </c>
    </row>
    <row r="1764" spans="3:6" ht="15" customHeight="1" x14ac:dyDescent="0.25">
      <c r="C1764" s="133" t="s">
        <v>1798</v>
      </c>
      <c r="D1764" s="134" t="s">
        <v>48</v>
      </c>
      <c r="E1764" s="134">
        <v>19</v>
      </c>
      <c r="F1764" s="135">
        <v>187.96</v>
      </c>
    </row>
    <row r="1765" spans="3:6" ht="15" customHeight="1" x14ac:dyDescent="0.25">
      <c r="C1765" s="133" t="s">
        <v>1799</v>
      </c>
      <c r="D1765" s="134" t="s">
        <v>51</v>
      </c>
      <c r="E1765" s="134">
        <v>91</v>
      </c>
      <c r="F1765" s="135">
        <v>193.04</v>
      </c>
    </row>
    <row r="1766" spans="3:6" ht="15" customHeight="1" x14ac:dyDescent="0.25">
      <c r="C1766" s="133" t="s">
        <v>1800</v>
      </c>
      <c r="D1766" s="134" t="s">
        <v>37</v>
      </c>
      <c r="E1766" s="134">
        <v>34</v>
      </c>
      <c r="F1766" s="135">
        <v>175.26</v>
      </c>
    </row>
    <row r="1767" spans="3:6" ht="15" customHeight="1" x14ac:dyDescent="0.25">
      <c r="C1767" s="133" t="s">
        <v>1801</v>
      </c>
      <c r="D1767" s="134" t="s">
        <v>113</v>
      </c>
      <c r="E1767" s="134">
        <v>40</v>
      </c>
      <c r="F1767" s="135">
        <v>182.88</v>
      </c>
    </row>
    <row r="1768" spans="3:6" ht="15" customHeight="1" x14ac:dyDescent="0.25">
      <c r="C1768" s="133" t="s">
        <v>1802</v>
      </c>
      <c r="D1768" s="134" t="s">
        <v>107</v>
      </c>
      <c r="E1768" s="134">
        <v>83</v>
      </c>
      <c r="F1768" s="135">
        <v>195.57999999999998</v>
      </c>
    </row>
    <row r="1769" spans="3:6" ht="15" customHeight="1" x14ac:dyDescent="0.25">
      <c r="C1769" s="133" t="s">
        <v>1803</v>
      </c>
      <c r="D1769" s="134" t="s">
        <v>55</v>
      </c>
      <c r="E1769" s="134">
        <v>27</v>
      </c>
      <c r="F1769" s="135">
        <v>177.8</v>
      </c>
    </row>
    <row r="1770" spans="3:6" ht="15" customHeight="1" x14ac:dyDescent="0.25">
      <c r="C1770" s="133" t="s">
        <v>1804</v>
      </c>
      <c r="D1770" s="134" t="s">
        <v>50</v>
      </c>
      <c r="E1770" s="134">
        <v>92</v>
      </c>
      <c r="F1770" s="135">
        <v>190.5</v>
      </c>
    </row>
    <row r="1771" spans="3:6" ht="15" customHeight="1" x14ac:dyDescent="0.25">
      <c r="C1771" s="133" t="s">
        <v>1805</v>
      </c>
      <c r="D1771" s="134" t="s">
        <v>66</v>
      </c>
      <c r="E1771" s="134">
        <v>83</v>
      </c>
      <c r="F1771" s="135">
        <v>187.96</v>
      </c>
    </row>
    <row r="1772" spans="3:6" ht="15" customHeight="1" x14ac:dyDescent="0.25">
      <c r="C1772" s="133" t="s">
        <v>1806</v>
      </c>
      <c r="D1772" s="134" t="s">
        <v>55</v>
      </c>
      <c r="E1772" s="134">
        <v>58</v>
      </c>
      <c r="F1772" s="135">
        <v>193.04</v>
      </c>
    </row>
    <row r="1773" spans="3:6" ht="15" customHeight="1" x14ac:dyDescent="0.25">
      <c r="C1773" s="133" t="s">
        <v>1807</v>
      </c>
      <c r="D1773" s="134" t="s">
        <v>141</v>
      </c>
      <c r="E1773" s="134">
        <v>38</v>
      </c>
      <c r="F1773" s="135">
        <v>180.34</v>
      </c>
    </row>
    <row r="1774" spans="3:6" ht="15" customHeight="1" x14ac:dyDescent="0.25">
      <c r="C1774" s="133" t="s">
        <v>1808</v>
      </c>
      <c r="D1774" s="134" t="s">
        <v>89</v>
      </c>
      <c r="E1774" s="134">
        <v>71</v>
      </c>
      <c r="F1774" s="135">
        <v>195.57999999999998</v>
      </c>
    </row>
    <row r="1775" spans="3:6" ht="15" customHeight="1" x14ac:dyDescent="0.25">
      <c r="C1775" s="133" t="s">
        <v>1809</v>
      </c>
      <c r="D1775" s="134" t="s">
        <v>275</v>
      </c>
      <c r="E1775" s="134">
        <v>54</v>
      </c>
      <c r="F1775" s="135">
        <v>185.42</v>
      </c>
    </row>
    <row r="1776" spans="3:6" ht="15" customHeight="1" x14ac:dyDescent="0.25">
      <c r="C1776" s="133" t="s">
        <v>1810</v>
      </c>
      <c r="D1776" s="134" t="s">
        <v>51</v>
      </c>
      <c r="E1776" s="134">
        <v>44</v>
      </c>
      <c r="F1776" s="135">
        <v>185.42</v>
      </c>
    </row>
    <row r="1777" spans="3:6" ht="15" customHeight="1" x14ac:dyDescent="0.25">
      <c r="C1777" s="133" t="s">
        <v>1811</v>
      </c>
      <c r="D1777" s="134" t="s">
        <v>110</v>
      </c>
      <c r="E1777" s="134">
        <v>52</v>
      </c>
      <c r="F1777" s="135">
        <v>185.42</v>
      </c>
    </row>
    <row r="1778" spans="3:6" ht="15" customHeight="1" x14ac:dyDescent="0.25">
      <c r="C1778" s="133" t="s">
        <v>1812</v>
      </c>
      <c r="D1778" s="134" t="s">
        <v>107</v>
      </c>
      <c r="E1778" s="134">
        <v>82</v>
      </c>
      <c r="F1778" s="135">
        <v>195.57999999999998</v>
      </c>
    </row>
    <row r="1779" spans="3:6" ht="15" customHeight="1" x14ac:dyDescent="0.25">
      <c r="C1779" s="133" t="s">
        <v>1813</v>
      </c>
      <c r="D1779" s="134" t="s">
        <v>58</v>
      </c>
      <c r="E1779" s="134">
        <v>24</v>
      </c>
      <c r="F1779" s="135">
        <v>190.5</v>
      </c>
    </row>
    <row r="1780" spans="3:6" ht="15" customHeight="1" x14ac:dyDescent="0.25">
      <c r="C1780" s="133" t="s">
        <v>1814</v>
      </c>
      <c r="D1780" s="134" t="s">
        <v>46</v>
      </c>
      <c r="E1780" s="134">
        <v>39</v>
      </c>
      <c r="F1780" s="135">
        <v>180.34</v>
      </c>
    </row>
    <row r="1781" spans="3:6" ht="15" customHeight="1" x14ac:dyDescent="0.25">
      <c r="C1781" s="133" t="s">
        <v>1814</v>
      </c>
      <c r="D1781" s="134" t="s">
        <v>141</v>
      </c>
      <c r="E1781" s="134">
        <v>98</v>
      </c>
      <c r="F1781" s="135">
        <v>190.5</v>
      </c>
    </row>
    <row r="1782" spans="3:6" ht="15" customHeight="1" x14ac:dyDescent="0.25">
      <c r="C1782" s="133" t="s">
        <v>1815</v>
      </c>
      <c r="D1782" s="134" t="s">
        <v>44</v>
      </c>
      <c r="E1782" s="134">
        <v>22</v>
      </c>
      <c r="F1782" s="135">
        <v>175.26</v>
      </c>
    </row>
    <row r="1783" spans="3:6" ht="15" customHeight="1" x14ac:dyDescent="0.25">
      <c r="C1783" s="133" t="s">
        <v>1816</v>
      </c>
      <c r="D1783" s="134" t="s">
        <v>124</v>
      </c>
      <c r="E1783" s="134">
        <v>21</v>
      </c>
      <c r="F1783" s="135">
        <v>182.88</v>
      </c>
    </row>
    <row r="1784" spans="3:6" ht="15" customHeight="1" x14ac:dyDescent="0.25">
      <c r="C1784" s="133" t="s">
        <v>1817</v>
      </c>
      <c r="D1784" s="134" t="s">
        <v>200</v>
      </c>
      <c r="E1784" s="134">
        <v>27</v>
      </c>
      <c r="F1784" s="135">
        <v>180.34</v>
      </c>
    </row>
    <row r="1785" spans="3:6" ht="15" customHeight="1" x14ac:dyDescent="0.25">
      <c r="C1785" s="133" t="s">
        <v>1818</v>
      </c>
      <c r="D1785" s="134" t="s">
        <v>89</v>
      </c>
      <c r="E1785" s="134">
        <v>26</v>
      </c>
      <c r="F1785" s="135">
        <v>175.26</v>
      </c>
    </row>
    <row r="1786" spans="3:6" ht="15" customHeight="1" x14ac:dyDescent="0.25">
      <c r="C1786" s="133" t="s">
        <v>1819</v>
      </c>
      <c r="D1786" s="134" t="s">
        <v>51</v>
      </c>
      <c r="E1786" s="134">
        <v>48</v>
      </c>
      <c r="F1786" s="135">
        <v>182.88</v>
      </c>
    </row>
    <row r="1787" spans="3:6" ht="15" customHeight="1" x14ac:dyDescent="0.25">
      <c r="C1787" s="133" t="s">
        <v>1820</v>
      </c>
      <c r="D1787" s="134" t="s">
        <v>35</v>
      </c>
      <c r="E1787" s="134">
        <v>20</v>
      </c>
      <c r="F1787" s="135">
        <v>177.8</v>
      </c>
    </row>
    <row r="1788" spans="3:6" ht="15" customHeight="1" x14ac:dyDescent="0.25">
      <c r="C1788" s="133" t="s">
        <v>1821</v>
      </c>
      <c r="D1788" s="134" t="s">
        <v>46</v>
      </c>
      <c r="E1788" s="134">
        <v>10</v>
      </c>
      <c r="F1788" s="135">
        <v>193.04</v>
      </c>
    </row>
    <row r="1789" spans="3:6" ht="15" customHeight="1" x14ac:dyDescent="0.25">
      <c r="C1789" s="133" t="s">
        <v>1822</v>
      </c>
      <c r="D1789" s="134" t="s">
        <v>33</v>
      </c>
      <c r="E1789" s="134">
        <v>95</v>
      </c>
      <c r="F1789" s="135">
        <v>193.04</v>
      </c>
    </row>
    <row r="1790" spans="3:6" ht="15" customHeight="1" x14ac:dyDescent="0.25">
      <c r="C1790" s="133" t="s">
        <v>1823</v>
      </c>
      <c r="D1790" s="134" t="s">
        <v>107</v>
      </c>
      <c r="E1790" s="134">
        <v>3</v>
      </c>
      <c r="F1790" s="135">
        <v>180.34</v>
      </c>
    </row>
    <row r="1791" spans="3:6" ht="15" customHeight="1" x14ac:dyDescent="0.25">
      <c r="C1791" s="133" t="s">
        <v>1824</v>
      </c>
      <c r="D1791" s="134" t="s">
        <v>58</v>
      </c>
      <c r="E1791" s="134">
        <v>27</v>
      </c>
      <c r="F1791" s="135">
        <v>182.88</v>
      </c>
    </row>
    <row r="1792" spans="3:6" ht="15" customHeight="1" x14ac:dyDescent="0.25">
      <c r="C1792" s="133" t="s">
        <v>1825</v>
      </c>
      <c r="D1792" s="134" t="s">
        <v>53</v>
      </c>
      <c r="E1792" s="134">
        <v>8</v>
      </c>
      <c r="F1792" s="135">
        <v>187.96</v>
      </c>
    </row>
    <row r="1793" spans="3:6" ht="15" customHeight="1" x14ac:dyDescent="0.25">
      <c r="C1793" s="133" t="s">
        <v>1826</v>
      </c>
      <c r="D1793" s="134" t="s">
        <v>124</v>
      </c>
      <c r="E1793" s="134">
        <v>95</v>
      </c>
      <c r="F1793" s="135">
        <v>193.04</v>
      </c>
    </row>
    <row r="1794" spans="3:6" ht="15" customHeight="1" x14ac:dyDescent="0.25">
      <c r="C1794" s="133" t="s">
        <v>1827</v>
      </c>
      <c r="D1794" s="134" t="s">
        <v>55</v>
      </c>
      <c r="E1794" s="134">
        <v>47</v>
      </c>
      <c r="F1794" s="135">
        <v>185.42</v>
      </c>
    </row>
    <row r="1795" spans="3:6" ht="15" customHeight="1" x14ac:dyDescent="0.25">
      <c r="C1795" s="133" t="s">
        <v>1828</v>
      </c>
      <c r="D1795" s="134" t="s">
        <v>115</v>
      </c>
      <c r="E1795" s="134">
        <v>90</v>
      </c>
      <c r="F1795" s="135">
        <v>193.04</v>
      </c>
    </row>
    <row r="1796" spans="3:6" ht="15" customHeight="1" x14ac:dyDescent="0.25">
      <c r="C1796" s="133" t="s">
        <v>1829</v>
      </c>
      <c r="D1796" s="134" t="s">
        <v>35</v>
      </c>
      <c r="E1796" s="134">
        <v>81</v>
      </c>
      <c r="F1796" s="135">
        <v>193.04</v>
      </c>
    </row>
    <row r="1797" spans="3:6" ht="15" customHeight="1" x14ac:dyDescent="0.25">
      <c r="C1797" s="133" t="s">
        <v>1830</v>
      </c>
      <c r="D1797" s="134" t="s">
        <v>37</v>
      </c>
      <c r="E1797" s="134">
        <v>74</v>
      </c>
      <c r="F1797" s="135">
        <v>200.66</v>
      </c>
    </row>
    <row r="1798" spans="3:6" ht="15" customHeight="1" x14ac:dyDescent="0.25">
      <c r="C1798" s="133" t="s">
        <v>1831</v>
      </c>
      <c r="D1798" s="134" t="s">
        <v>35</v>
      </c>
      <c r="E1798" s="134">
        <v>67</v>
      </c>
      <c r="F1798" s="135">
        <v>193.04</v>
      </c>
    </row>
    <row r="1799" spans="3:6" ht="15" customHeight="1" x14ac:dyDescent="0.25">
      <c r="C1799" s="133" t="s">
        <v>1832</v>
      </c>
      <c r="D1799" s="134" t="s">
        <v>53</v>
      </c>
      <c r="E1799" s="134">
        <v>61</v>
      </c>
      <c r="F1799" s="135">
        <v>190.5</v>
      </c>
    </row>
    <row r="1800" spans="3:6" ht="15" customHeight="1" x14ac:dyDescent="0.25">
      <c r="C1800" s="133" t="s">
        <v>1833</v>
      </c>
      <c r="D1800" s="134" t="s">
        <v>63</v>
      </c>
      <c r="E1800" s="134">
        <v>92</v>
      </c>
      <c r="F1800" s="135">
        <v>185.42</v>
      </c>
    </row>
    <row r="1801" spans="3:6" ht="15" customHeight="1" x14ac:dyDescent="0.25">
      <c r="C1801" s="133" t="s">
        <v>1834</v>
      </c>
      <c r="D1801" s="134" t="s">
        <v>66</v>
      </c>
      <c r="E1801" s="134">
        <v>82</v>
      </c>
      <c r="F1801" s="135">
        <v>198.12</v>
      </c>
    </row>
    <row r="1802" spans="3:6" ht="15" customHeight="1" x14ac:dyDescent="0.25">
      <c r="C1802" s="133" t="s">
        <v>1835</v>
      </c>
      <c r="D1802" s="134" t="s">
        <v>50</v>
      </c>
      <c r="E1802" s="134">
        <v>95</v>
      </c>
      <c r="F1802" s="135">
        <v>195.57999999999998</v>
      </c>
    </row>
    <row r="1803" spans="3:6" ht="15" customHeight="1" x14ac:dyDescent="0.25">
      <c r="C1803" s="133" t="s">
        <v>1836</v>
      </c>
      <c r="D1803" s="134" t="s">
        <v>39</v>
      </c>
      <c r="E1803" s="134">
        <v>28</v>
      </c>
      <c r="F1803" s="135">
        <v>180.34</v>
      </c>
    </row>
    <row r="1804" spans="3:6" ht="15" customHeight="1" x14ac:dyDescent="0.25">
      <c r="C1804" s="133" t="s">
        <v>1837</v>
      </c>
      <c r="D1804" s="134" t="s">
        <v>275</v>
      </c>
      <c r="E1804" s="134">
        <v>43</v>
      </c>
      <c r="F1804" s="135">
        <v>180.34</v>
      </c>
    </row>
    <row r="1805" spans="3:6" ht="15" customHeight="1" x14ac:dyDescent="0.25">
      <c r="C1805" s="133" t="s">
        <v>1838</v>
      </c>
      <c r="D1805" s="134" t="s">
        <v>85</v>
      </c>
      <c r="E1805" s="134">
        <v>70</v>
      </c>
      <c r="F1805" s="135">
        <v>193.04</v>
      </c>
    </row>
    <row r="1806" spans="3:6" ht="15" customHeight="1" x14ac:dyDescent="0.25">
      <c r="C1806" s="133" t="s">
        <v>1839</v>
      </c>
      <c r="D1806" s="134" t="s">
        <v>55</v>
      </c>
      <c r="E1806" s="134">
        <v>39</v>
      </c>
      <c r="F1806" s="135">
        <v>172.72</v>
      </c>
    </row>
    <row r="1807" spans="3:6" ht="15" customHeight="1" x14ac:dyDescent="0.25">
      <c r="C1807" s="133" t="s">
        <v>1840</v>
      </c>
      <c r="D1807" s="134" t="s">
        <v>51</v>
      </c>
      <c r="E1807" s="134">
        <v>56</v>
      </c>
      <c r="F1807" s="135">
        <v>187.96</v>
      </c>
    </row>
    <row r="1808" spans="3:6" ht="15" customHeight="1" x14ac:dyDescent="0.25">
      <c r="C1808" s="133" t="s">
        <v>1841</v>
      </c>
      <c r="D1808" s="134" t="s">
        <v>51</v>
      </c>
      <c r="E1808" s="134">
        <v>65</v>
      </c>
      <c r="F1808" s="135">
        <v>193.04</v>
      </c>
    </row>
    <row r="1809" spans="3:6" ht="15" customHeight="1" x14ac:dyDescent="0.25">
      <c r="C1809" s="133" t="s">
        <v>1842</v>
      </c>
      <c r="D1809" s="134" t="s">
        <v>85</v>
      </c>
      <c r="E1809" s="134">
        <v>10</v>
      </c>
      <c r="F1809" s="135">
        <v>185.42</v>
      </c>
    </row>
    <row r="1810" spans="3:6" ht="15" customHeight="1" x14ac:dyDescent="0.25">
      <c r="C1810" s="133" t="s">
        <v>1843</v>
      </c>
      <c r="D1810" s="134" t="s">
        <v>53</v>
      </c>
      <c r="E1810" s="134">
        <v>21</v>
      </c>
      <c r="F1810" s="135">
        <v>185.42</v>
      </c>
    </row>
    <row r="1811" spans="3:6" ht="15" customHeight="1" x14ac:dyDescent="0.25">
      <c r="C1811" s="133" t="s">
        <v>1844</v>
      </c>
      <c r="D1811" s="134" t="s">
        <v>50</v>
      </c>
      <c r="E1811" s="134">
        <v>52</v>
      </c>
      <c r="F1811" s="135">
        <v>182.88</v>
      </c>
    </row>
    <row r="1812" spans="3:6" ht="15" customHeight="1" x14ac:dyDescent="0.25">
      <c r="C1812" s="133" t="s">
        <v>1845</v>
      </c>
      <c r="D1812" s="134" t="s">
        <v>124</v>
      </c>
      <c r="E1812" s="134">
        <v>36</v>
      </c>
      <c r="F1812" s="135">
        <v>180.34</v>
      </c>
    </row>
    <row r="1813" spans="3:6" ht="15" customHeight="1" x14ac:dyDescent="0.25">
      <c r="C1813" s="133" t="s">
        <v>1846</v>
      </c>
      <c r="D1813" s="134" t="s">
        <v>46</v>
      </c>
      <c r="E1813" s="134">
        <v>98</v>
      </c>
      <c r="F1813" s="135">
        <v>198.12</v>
      </c>
    </row>
    <row r="1814" spans="3:6" ht="15" customHeight="1" x14ac:dyDescent="0.25">
      <c r="C1814" s="133" t="s">
        <v>1847</v>
      </c>
      <c r="D1814" s="134" t="s">
        <v>51</v>
      </c>
      <c r="E1814" s="134">
        <v>93</v>
      </c>
      <c r="F1814" s="135">
        <v>187.96</v>
      </c>
    </row>
    <row r="1815" spans="3:6" ht="15" customHeight="1" x14ac:dyDescent="0.25">
      <c r="C1815" s="133" t="s">
        <v>1848</v>
      </c>
      <c r="D1815" s="134" t="s">
        <v>71</v>
      </c>
      <c r="E1815" s="134">
        <v>49</v>
      </c>
      <c r="F1815" s="135">
        <v>182.88</v>
      </c>
    </row>
    <row r="1816" spans="3:6" ht="15" customHeight="1" x14ac:dyDescent="0.25">
      <c r="C1816" s="133" t="s">
        <v>1849</v>
      </c>
      <c r="D1816" s="134" t="s">
        <v>89</v>
      </c>
      <c r="E1816" s="134">
        <v>90</v>
      </c>
      <c r="F1816" s="135">
        <v>195.57999999999998</v>
      </c>
    </row>
    <row r="1817" spans="3:6" ht="15" customHeight="1" x14ac:dyDescent="0.25">
      <c r="C1817" s="133" t="s">
        <v>1850</v>
      </c>
      <c r="D1817" s="134" t="s">
        <v>141</v>
      </c>
      <c r="E1817" s="134">
        <v>99</v>
      </c>
      <c r="F1817" s="135">
        <v>187.96</v>
      </c>
    </row>
    <row r="1818" spans="3:6" ht="15" customHeight="1" x14ac:dyDescent="0.25">
      <c r="C1818" s="133" t="s">
        <v>1851</v>
      </c>
      <c r="D1818" s="134" t="s">
        <v>124</v>
      </c>
      <c r="E1818" s="134">
        <v>29</v>
      </c>
      <c r="F1818" s="135">
        <v>185.42</v>
      </c>
    </row>
    <row r="1819" spans="3:6" ht="15" customHeight="1" x14ac:dyDescent="0.25">
      <c r="C1819" s="133" t="s">
        <v>1852</v>
      </c>
      <c r="D1819" s="134" t="s">
        <v>3</v>
      </c>
      <c r="E1819" s="134">
        <v>17</v>
      </c>
      <c r="F1819" s="135">
        <v>177.8</v>
      </c>
    </row>
    <row r="1820" spans="3:6" ht="15" customHeight="1" x14ac:dyDescent="0.25">
      <c r="C1820" s="133" t="s">
        <v>1853</v>
      </c>
      <c r="D1820" s="134" t="s">
        <v>107</v>
      </c>
      <c r="E1820" s="134">
        <v>50</v>
      </c>
      <c r="F1820" s="135">
        <v>193.04</v>
      </c>
    </row>
    <row r="1821" spans="3:6" ht="15" customHeight="1" x14ac:dyDescent="0.25">
      <c r="C1821" s="133" t="s">
        <v>1854</v>
      </c>
      <c r="D1821" s="134" t="s">
        <v>124</v>
      </c>
      <c r="E1821" s="134">
        <v>13</v>
      </c>
      <c r="F1821" s="135">
        <v>177.8</v>
      </c>
    </row>
    <row r="1822" spans="3:6" ht="15" customHeight="1" x14ac:dyDescent="0.25">
      <c r="C1822" s="133" t="s">
        <v>1855</v>
      </c>
      <c r="D1822" s="134" t="s">
        <v>46</v>
      </c>
      <c r="E1822" s="134">
        <v>21</v>
      </c>
      <c r="F1822" s="135">
        <v>180.34</v>
      </c>
    </row>
    <row r="1823" spans="3:6" ht="15" customHeight="1" x14ac:dyDescent="0.25">
      <c r="C1823" s="133" t="s">
        <v>1856</v>
      </c>
      <c r="D1823" s="134" t="s">
        <v>55</v>
      </c>
      <c r="E1823" s="134">
        <v>29</v>
      </c>
      <c r="F1823" s="135">
        <v>180.34</v>
      </c>
    </row>
    <row r="1824" spans="3:6" ht="15" customHeight="1" x14ac:dyDescent="0.25">
      <c r="C1824" s="133" t="s">
        <v>1857</v>
      </c>
      <c r="D1824" s="134" t="s">
        <v>48</v>
      </c>
      <c r="E1824" s="134">
        <v>81</v>
      </c>
      <c r="F1824" s="135">
        <v>193.04</v>
      </c>
    </row>
    <row r="1825" spans="3:6" ht="15" customHeight="1" x14ac:dyDescent="0.25">
      <c r="C1825" s="133" t="s">
        <v>1858</v>
      </c>
      <c r="D1825" s="134" t="s">
        <v>31</v>
      </c>
      <c r="E1825" s="134">
        <v>19</v>
      </c>
      <c r="F1825" s="135">
        <v>175.26</v>
      </c>
    </row>
    <row r="1826" spans="3:6" ht="15" customHeight="1" x14ac:dyDescent="0.25">
      <c r="C1826" s="133" t="s">
        <v>1859</v>
      </c>
      <c r="D1826" s="134" t="s">
        <v>55</v>
      </c>
      <c r="E1826" s="134">
        <v>99</v>
      </c>
      <c r="F1826" s="135">
        <v>190.5</v>
      </c>
    </row>
    <row r="1827" spans="3:6" ht="15" customHeight="1" x14ac:dyDescent="0.25">
      <c r="C1827" s="133" t="s">
        <v>1860</v>
      </c>
      <c r="D1827" s="134" t="s">
        <v>266</v>
      </c>
      <c r="E1827" s="134">
        <v>73</v>
      </c>
      <c r="F1827" s="135">
        <v>190.5</v>
      </c>
    </row>
    <row r="1828" spans="3:6" ht="15" customHeight="1" x14ac:dyDescent="0.25">
      <c r="C1828" s="133" t="s">
        <v>1861</v>
      </c>
      <c r="D1828" s="134" t="s">
        <v>275</v>
      </c>
      <c r="E1828" s="134">
        <v>13</v>
      </c>
      <c r="F1828" s="135">
        <v>193.04</v>
      </c>
    </row>
    <row r="1829" spans="3:6" ht="15" customHeight="1" x14ac:dyDescent="0.25">
      <c r="C1829" s="133" t="s">
        <v>1862</v>
      </c>
      <c r="D1829" s="134" t="s">
        <v>200</v>
      </c>
      <c r="E1829" s="134">
        <v>72</v>
      </c>
      <c r="F1829" s="135">
        <v>198.12</v>
      </c>
    </row>
    <row r="1830" spans="3:6" ht="15" customHeight="1" x14ac:dyDescent="0.25">
      <c r="C1830" s="133" t="s">
        <v>1863</v>
      </c>
      <c r="D1830" s="134" t="s">
        <v>89</v>
      </c>
      <c r="E1830" s="134">
        <v>36</v>
      </c>
      <c r="F1830" s="135">
        <v>180.34</v>
      </c>
    </row>
    <row r="1831" spans="3:6" ht="15" customHeight="1" x14ac:dyDescent="0.25">
      <c r="C1831" s="133" t="s">
        <v>1864</v>
      </c>
      <c r="D1831" s="134" t="s">
        <v>85</v>
      </c>
      <c r="E1831" s="134">
        <v>71</v>
      </c>
      <c r="F1831" s="135">
        <v>203.2</v>
      </c>
    </row>
    <row r="1832" spans="3:6" ht="15" customHeight="1" x14ac:dyDescent="0.25">
      <c r="C1832" s="133" t="s">
        <v>1865</v>
      </c>
      <c r="D1832" s="134" t="s">
        <v>53</v>
      </c>
      <c r="E1832" s="134">
        <v>26</v>
      </c>
      <c r="F1832" s="135">
        <v>182.88</v>
      </c>
    </row>
    <row r="1833" spans="3:6" ht="15" customHeight="1" x14ac:dyDescent="0.25">
      <c r="C1833" s="133" t="s">
        <v>1866</v>
      </c>
      <c r="D1833" s="134" t="s">
        <v>61</v>
      </c>
      <c r="E1833" s="134">
        <v>79</v>
      </c>
      <c r="F1833" s="135">
        <v>193.04</v>
      </c>
    </row>
    <row r="1834" spans="3:6" ht="15" customHeight="1" x14ac:dyDescent="0.25">
      <c r="C1834" s="133" t="s">
        <v>1867</v>
      </c>
      <c r="D1834" s="134" t="s">
        <v>115</v>
      </c>
      <c r="E1834" s="134">
        <v>57</v>
      </c>
      <c r="F1834" s="135">
        <v>185.42</v>
      </c>
    </row>
    <row r="1835" spans="3:6" ht="15" customHeight="1" x14ac:dyDescent="0.25">
      <c r="C1835" s="133" t="s">
        <v>1868</v>
      </c>
      <c r="D1835" s="134" t="s">
        <v>37</v>
      </c>
      <c r="E1835" s="134">
        <v>9</v>
      </c>
      <c r="F1835" s="135">
        <v>190.5</v>
      </c>
    </row>
    <row r="1836" spans="3:6" ht="15" customHeight="1" x14ac:dyDescent="0.25">
      <c r="C1836" s="133" t="s">
        <v>1869</v>
      </c>
      <c r="D1836" s="134" t="s">
        <v>113</v>
      </c>
      <c r="E1836" s="134">
        <v>68</v>
      </c>
      <c r="F1836" s="135">
        <v>193.04</v>
      </c>
    </row>
    <row r="1837" spans="3:6" ht="15" customHeight="1" x14ac:dyDescent="0.25">
      <c r="C1837" s="133" t="s">
        <v>1870</v>
      </c>
      <c r="D1837" s="134" t="s">
        <v>31</v>
      </c>
      <c r="E1837" s="134">
        <v>51</v>
      </c>
      <c r="F1837" s="135">
        <v>190.5</v>
      </c>
    </row>
    <row r="1838" spans="3:6" ht="15" customHeight="1" x14ac:dyDescent="0.25">
      <c r="C1838" s="133" t="s">
        <v>1871</v>
      </c>
      <c r="D1838" s="134" t="s">
        <v>42</v>
      </c>
      <c r="E1838" s="134">
        <v>39</v>
      </c>
      <c r="F1838" s="135">
        <v>185.42</v>
      </c>
    </row>
    <row r="1839" spans="3:6" ht="15" customHeight="1" x14ac:dyDescent="0.25">
      <c r="C1839" s="133" t="s">
        <v>1872</v>
      </c>
      <c r="D1839" s="134" t="s">
        <v>63</v>
      </c>
      <c r="E1839" s="134">
        <v>4</v>
      </c>
      <c r="F1839" s="135">
        <v>182.88</v>
      </c>
    </row>
    <row r="1840" spans="3:6" ht="15" customHeight="1" x14ac:dyDescent="0.25">
      <c r="C1840" s="133" t="s">
        <v>1873</v>
      </c>
      <c r="D1840" s="134" t="s">
        <v>58</v>
      </c>
      <c r="E1840" s="134">
        <v>66</v>
      </c>
      <c r="F1840" s="135">
        <v>195.57999999999998</v>
      </c>
    </row>
    <row r="1841" spans="3:6" ht="15" customHeight="1" x14ac:dyDescent="0.25">
      <c r="C1841" s="133" t="s">
        <v>1874</v>
      </c>
      <c r="D1841" s="134" t="s">
        <v>48</v>
      </c>
      <c r="E1841" s="134">
        <v>76</v>
      </c>
      <c r="F1841" s="135">
        <v>193.04</v>
      </c>
    </row>
  </sheetData>
  <hyperlinks>
    <hyperlink ref="D16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Introduction</vt:lpstr>
      <vt:lpstr>MIN and MAX</vt:lpstr>
      <vt:lpstr>COUNT</vt:lpstr>
      <vt:lpstr>RANK</vt:lpstr>
      <vt:lpstr>Hoja3</vt:lpstr>
      <vt:lpstr>AVERAGE and MEDIAN</vt:lpstr>
      <vt:lpstr>VAR and STDEV</vt:lpstr>
      <vt:lpstr>Covariance and Correlation</vt:lpstr>
      <vt:lpstr>EX 1</vt:lpstr>
      <vt:lpstr>EX 2</vt:lpstr>
      <vt:lpstr>EX 3</vt:lpstr>
      <vt:lpstr>Product_A</vt:lpstr>
      <vt:lpstr>Product_B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Ivey</dc:creator>
  <cp:lastModifiedBy>Salomon</cp:lastModifiedBy>
  <cp:lastPrinted>2013-08-17T17:58:46Z</cp:lastPrinted>
  <dcterms:created xsi:type="dcterms:W3CDTF">2009-08-19T02:53:38Z</dcterms:created>
  <dcterms:modified xsi:type="dcterms:W3CDTF">2021-06-29T02:49:04Z</dcterms:modified>
</cp:coreProperties>
</file>